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iginal" sheetId="1" r:id="rId4"/>
    <sheet state="visible" name="Trié" sheetId="2" r:id="rId5"/>
  </sheets>
  <definedNames/>
  <calcPr/>
</workbook>
</file>

<file path=xl/sharedStrings.xml><?xml version="1.0" encoding="utf-8"?>
<sst xmlns="http://schemas.openxmlformats.org/spreadsheetml/2006/main" count="1330" uniqueCount="521">
  <si>
    <t>New_Respondent ID</t>
  </si>
  <si>
    <t>Collector ID</t>
  </si>
  <si>
    <t>Start Date</t>
  </si>
  <si>
    <t>End Date</t>
  </si>
  <si>
    <t>J'accepte de participer à cette recherche menée par Alexandre Michaud (étudiant à la maîtrise en innovation sociale), et sous la supervision de Simon Tremblay-Pepin (professeur en innovation sociale, Université Saint-Paul)</t>
  </si>
  <si>
    <t>Province</t>
  </si>
  <si>
    <t>Rôle dans la coopérative (poste)</t>
  </si>
  <si>
    <t>Votre coopérative est-elle une coopérative de travail?</t>
  </si>
  <si>
    <t>Comment votre organisation contribue-t-elle à répondre à des besoins sociaux et à encourager des changements durables dans sa communauté ou dans la société en général (excluant les activités productives de l’entreprise. À titre d’exemple, la philanthropie ou l’engagement dans des mouvements sociaux)?</t>
  </si>
  <si>
    <t>Qu’est-ce qui motive votre organisation à s’engager dans des initiatives visant à répondre à ces besoins sociaux et à promouvoir des transformations sociales?</t>
  </si>
  <si>
    <t>Sur le long terme, quelles transformations souhaiteriez-vous voir au sein de votre communauté ou de la société grâce à cet engagement envers des causes sociales?</t>
  </si>
  <si>
    <t>À quel point êtes-vous d’accord avec l’affirmation suivante: mon sentiment d’appartenance à mon équipe renforce mon désir que l’entreprise s’engage envers une cause sociale. (0 étant "pas du tout d'accord" et 5 "très d'accord")</t>
  </si>
  <si>
    <t>À quel point êtes-vous d’accord avec l’affirmation suivante: mon sentiment d’appartenance à ma communauté renforce mon désir que l’entreprise s’engage envers une cause sociale. (0 étant "pas du tout d'accord" et 5 "très d'accord")</t>
  </si>
  <si>
    <t>Comment les décisions concernant l'engagement de votre organisation dans des causes sociales sont-elles prises? (Par exemple : au sein du conseil d'administration)</t>
  </si>
  <si>
    <t>Quels changements dans votre environnement économique pourraient réduire l'engagement de votre organisation envers des causes sociales?</t>
  </si>
  <si>
    <t>Quels changements dans votre environnement économique pourraient renforcer l'engagement de votre organisation envers des causes sociales?</t>
  </si>
  <si>
    <t>Dans l’éventualité d’une situation où votre organisation double ses surplus, quel pourcentage aimeriez-vous investir dans l'engagement social de la coopérative?</t>
  </si>
  <si>
    <t>Dans l’éventualité d’une situation où votre organisation double ses surplus, quel pourcentage aimeriez-vous investir dans le salaire des employés?</t>
  </si>
  <si>
    <t>Dans l’éventualité d’une situation où votre organisation double ses surplus, quel pourcentage aimeriez-vous investir dans la création de nouveaux emplois?</t>
  </si>
  <si>
    <t>De combien (en pourcentage) seriez-vous prêt à réduire votre salaire avant que l’entreprise ne cesse son engagement social?</t>
  </si>
  <si>
    <t>Dans une situation de coupure de poste ou de pénurie de main d'œuvre, seriez-vous prêt à mettre plus d’heures de travail pour que l’entreprise réponde à des besoins sociaux ou génère des changements durables en société? Si oui, combien?</t>
  </si>
  <si>
    <t>Quels changements dans votre environnement politique pourraient réduire l'engagement de votre organisation envers des causes sociales?</t>
  </si>
  <si>
    <t>Quels changements dans votre environnement politique pourraient renforcer l'engagement de votre organisation envers des causes sociales?</t>
  </si>
  <si>
    <t>Dans quelle mesure êtes-vous d’accord avec l’affirmation suivante: l’addition de programmes de subventions/prêts fédéraux et provinciaux dans notre secteur d’activité amène notre entreprise à s’engager plus envers des causes sociales. (0 étant "pas du tout d'accord" et 5 "très d'accord")</t>
  </si>
  <si>
    <t>Quels changements dans votre environnement social pourraient réduire l'engagement de votre organisation envers des causes sociales?</t>
  </si>
  <si>
    <t>Quels changements dans votre environnement social pourraient renforcer l'engagement de votre organisation envers des causes sociales?</t>
  </si>
  <si>
    <t>Dans quelle mesure êtes-vous d'accord avec l’affirmation suivante : notre habileté à tisser des partenariats avec d’autres organisations de notre secteur d’activité encourage notre entreprise à s’engager envers des causes sociales. (0 étant "pas du tout d'accord" et 5 étant "très d'accord")</t>
  </si>
  <si>
    <t>Oui</t>
  </si>
  <si>
    <t>Québec</t>
  </si>
  <si>
    <t>Coordonnateur</t>
  </si>
  <si>
    <t>- Dons annuels à des organismes des quartiers centraux  - Participation active aux activités de promotion de la coopération  - Participation active à notre ordre professionnel (CMEQ)  - Rabais de 5% pour toutes les coopératives</t>
  </si>
  <si>
    <t xml:space="preserve">En tant que coop établie et solide, c'est important de rendre au milieu. Et par motivations personnelles de certains membres </t>
  </si>
  <si>
    <t>- Plus grande égalité économique et meilleure prise en charge des mebres sur leurs conditions de vie</t>
  </si>
  <si>
    <t>Décisions prises par le CA, mais en réunion qui regroupe tous les membres de la coop, même les non-administrateurs. Le consensus est privilégiées.</t>
  </si>
  <si>
    <t>Aucun, il y aura toujours du progès à faire!</t>
  </si>
  <si>
    <t>Dégradation du climat économique et social</t>
  </si>
  <si>
    <t>Aucun</t>
  </si>
  <si>
    <t>Dégradation des conditions économiques et sociales</t>
  </si>
  <si>
    <t>Secrétaire</t>
  </si>
  <si>
    <t>A</t>
  </si>
  <si>
    <t>Directeur Général</t>
  </si>
  <si>
    <t>Non</t>
  </si>
  <si>
    <t>- Participer aux évènements sociaux.  - Aider les organismes monétairement qui une relation direct avec les citoyens.</t>
  </si>
  <si>
    <t>- faire grandir la coopérative avec des nouveaux membres.  - Augmenter le chiffre d'affaire de la coop pour assurer ca  durabilité.  - aider les nouveaux immigrants a se s'intégrer dans la société.</t>
  </si>
  <si>
    <t>- l'intégration fluide dans la société.  - création des emplois.   - Transformation numérique au sein de la coop.</t>
  </si>
  <si>
    <t xml:space="preserve">Toujours au sein de CA </t>
  </si>
  <si>
    <t>La situations financière peut causé cela mais, pas pour toutes les causes sociales.</t>
  </si>
  <si>
    <t>La situation financière et la bonne fois des membres.</t>
  </si>
  <si>
    <t>5 %</t>
  </si>
  <si>
    <t>le changement du CA</t>
  </si>
  <si>
    <t>Le CA</t>
  </si>
  <si>
    <t>Aucun Changement</t>
  </si>
  <si>
    <t>Aucun changement</t>
  </si>
  <si>
    <t>Président</t>
  </si>
  <si>
    <t>Cogestionnaire et motion designer</t>
  </si>
  <si>
    <t>Nous offrons des services uniquement aux projets à impact positifs et avons une tarification solidaire. Nos trois paliers de facturation sont adaptés à la taille et à la structure légale des organisations avec lesquelles on collabore.</t>
  </si>
  <si>
    <t>C'est en cohérence avec nos valeurs</t>
  </si>
  <si>
    <t>On touche à plusieurs milieux (environnemental, social, etc), ce serait donc de continuer d'encourager ces acteurs de changement</t>
  </si>
  <si>
    <t>Pour de petites décisions : par autonomie décisionnelle en cohérence avec nos valeurs  Pour de grandes décisions : au conseil d'administration</t>
  </si>
  <si>
    <t xml:space="preserve">Notre engagement est à même notre mission puisque nous travaillons exclusivement sur des projets à impact positifs. Peu de changements pourraient réduire notre engagement. </t>
  </si>
  <si>
    <t>Par le lien entre nos activités et l'impact positif, plus notre chiffre d'affaires est élevé, plus on est engagé</t>
  </si>
  <si>
    <t>Non applicable</t>
  </si>
  <si>
    <t>Aucune</t>
  </si>
  <si>
    <t>Plus de subventions</t>
  </si>
  <si>
    <t>ADMINISTRATRICE TRÉSORIÈRE</t>
  </si>
  <si>
    <t>Dons de légumes frais. Formation de stagiaires</t>
  </si>
  <si>
    <t>Volonté d'améliorer les choses autour de nous, dans notre communauté et au niveau de l'environnement</t>
  </si>
  <si>
    <t>Plus d'achats locaux, solidarité, moins de pauvreté</t>
  </si>
  <si>
    <t>En réunion de membres</t>
  </si>
  <si>
    <t>Fermeture de la coop par manque de rentabilité</t>
  </si>
  <si>
    <t>Amélioration de la rentabilité.</t>
  </si>
  <si>
    <t>Développement filière batterie</t>
  </si>
  <si>
    <t>Implication des instances pour soutenir les entreprises locales</t>
  </si>
  <si>
    <t>Embourgeoisement</t>
  </si>
  <si>
    <t>Implication bénévole des citoyens</t>
  </si>
  <si>
    <t>travailleur et trésorier sur le CA</t>
  </si>
  <si>
    <t>Architecte (membre fondatrice)</t>
  </si>
  <si>
    <t>Nous nous mobilisons pour soutenir les initiatives pour le logement social. Nous avons publiquement appuyé plusieurs groupes communautaires dans leurs démarches de mobilisation auprès des paliers gouvernementaux, par exemple en rédigeant des mémoires, en signant des pétitions, etc. Nous faisons aussi la promotion du modèle "coop" dans les écoles, dans les médias etc.</t>
  </si>
  <si>
    <t>Le besoin criant de logements abordables et accessibles, ainsi que services sociaux dans nos communautés. Nous trouvons essentiel aussi de promouvoir le modèle "coop" comme alternative aux modes de gestion qui sont principalement axés vers le gain capital.</t>
  </si>
  <si>
    <t>Un toit pour tou.te.s, un accès aux services pour tou.te.s, moins d'isolement, plus de solidarité.</t>
  </si>
  <si>
    <t>Par consensus entre les membres.</t>
  </si>
  <si>
    <t>Des coupures dans les subventions publiques = moins de projets de rénovation/construction pour les coop et OBNL = moins de travail pour nous dans ce domaine = moins de temps et d'énergie à mettre dans les causes qui nous tiennent à coeur.</t>
  </si>
  <si>
    <t>Un déblocage de fonds de la part des paliers gouvernementaux. L'argent est là, on le sait, mais il es bloqué pour des raisons qu'on ne comprend pas.</t>
  </si>
  <si>
    <t>Coupures aux programmes de subvention pour le logement social abordable</t>
  </si>
  <si>
    <t>Investissement dans les programmes de subvention pour le logement social abordable, investissement dans les programmes de construction écologique (carboneutralité etc)</t>
  </si>
  <si>
    <t>Plus de collaboration avec les bureaux "compétiteurs" qui oeuvrent dans le même domaine pour ralier nos forces et notre action.</t>
  </si>
  <si>
    <t>Coordonnatrice</t>
  </si>
  <si>
    <t>* Adoption de pratiques d’autogestion et d’une gestion inclusive (emphase sur l’embauche de femme dans un domaine typiquement masculin)  * Congé additionnel: l’équipe prend chaque mardi en congé pour faire du plein air en équipe  * constamment en train de s'impliquer dans la communauté locale (éducation populaire dans les écoles, festival d’eau vive pour femme - ce sont des activités sans but lucratif, couvrant seulement les coûts)  * Partenaire officiel officiel du festival d’eau vive de la haute-gatineau (demande fermeture de l’entreprise, génère pas de surplus - couvre seulement les frais)</t>
  </si>
  <si>
    <t xml:space="preserve">* Besoin d’accomplissement personnel  * Motivé par des valeurs communes  * Motivé par un sentiments de communauté fort entre les travailleurs et travailleuses  </t>
  </si>
  <si>
    <t>* Faire en sorte que le loisir d’eau vive soit plus accessible et connu</t>
  </si>
  <si>
    <t>* Une diversité de tactique (employées ensemble, coordo, CA)</t>
  </si>
  <si>
    <t>* La baisse de la demande en loisir</t>
  </si>
  <si>
    <t xml:space="preserve"> * Plus de subventions gouvernementales dans les loisirs et d’incitatifs institutionnels</t>
  </si>
  <si>
    <t>Plus de privatisation</t>
  </si>
  <si>
    <t>Plus d'investissement dans les services sociaux et les loisirs</t>
  </si>
  <si>
    <t>* Baisse démographique  * Baisse des conditions socioéconomiques de la population</t>
  </si>
  <si>
    <t>Un plus grand maillage entre les acteurs municipaux et régional</t>
  </si>
  <si>
    <t>Co-direction</t>
  </si>
  <si>
    <t>Vitrine pour les idées de certains mouvements sociaux, via événement et curation de livres</t>
  </si>
  <si>
    <t>Besoin de faire sens et de s'engager, initié les membres fondatrices dès le tout début du projet</t>
  </si>
  <si>
    <t xml:space="preserve">Participer à développer l'Esprit critique et l'engagement dans la vie citoyenne + littératie + dév. tissus social littéraire </t>
  </si>
  <si>
    <t>Surtout direction, un peu CA</t>
  </si>
  <si>
    <t>Vente de livres supporte les activités gratuites offertes à la communauté</t>
  </si>
  <si>
    <t xml:space="preserve">Plus d'achat local donc plus de fréquentation par des gens du quartier donc plus d'huile dans le moteur de l'engagement </t>
  </si>
  <si>
    <t>Difficile de réduire d'avantage, mais impossible de s'engager dans une entreprise sans engagement social</t>
  </si>
  <si>
    <t xml:space="preserve">Réseautage et mise en commun avec les organismes du quartier, initiatives et solidarité de quartier </t>
  </si>
  <si>
    <t xml:space="preserve">Hostilité </t>
  </si>
  <si>
    <t>Multiplicité des organisations engagées envers des causes sociales</t>
  </si>
  <si>
    <t>Direction</t>
  </si>
  <si>
    <t xml:space="preserve">Via nos services, nous cherchons à répondre à des besoins locaux ou sociétaux (protection de l'environnement). En 2025, un congé spécial lié au bénévolat sera offert aux membres de la coop pour aider une cause de leur choix. Également, il est prévu de faire une activité de bénévolat collective en appui à une cause locale. Pour le moment, les activités à vocation sociale de l'entreprise servaient également le développement de l'esprit d'équipe (ex. tournoi de volleyball entreprise pour Opération enfant soleil). </t>
  </si>
  <si>
    <t>L'équipe veut avoir un impact, veut faire du positif pour la cause environnementale. Le côté humain fait partie de nos valeurs d'entreprise et appuyer de nombreux organismes ou citoyens dans le cadre de nos mandats est motivant car c'est du concret, ça répond à des besoins. Toutefois, notre coop n'est pas militantiste.</t>
  </si>
  <si>
    <t xml:space="preserve">Je crois que les changements souhaités dans la société ou les causes sociales visent à réduire ou éliminer les injustices ou la pauvreté. Le climat actuel (crise du logement, hausse des taux d'intérêt, etc.) n'est pas hyper favorable. Les difficultés financières touchent encore plus de gens. Il y a beaucoup à faire. Via notre coop, nous offrons de bonnes conditions de travail, ce qui permet déjà d'aider nos membres travailleurs, mais également ils peuvent contribuer via leur temps ou leurs moyens à aider les autres. </t>
  </si>
  <si>
    <t xml:space="preserve">Les orientations sont prises en conseil d'administration, ensuite les actions sont appliquées par le direction. </t>
  </si>
  <si>
    <t>Le manque de mandats, le manque de liquidité.</t>
  </si>
  <si>
    <t>Une stabilité financière et la génération de plus d'excédents.</t>
  </si>
  <si>
    <t>Crédit d'impôt bonifié ou autres mesures fiscales favorables à l'entreprise.</t>
  </si>
  <si>
    <t xml:space="preserve">Maladie ou autres difficultés des proches de nos membres (nous rallie à une cause). </t>
  </si>
  <si>
    <t>Présidente et maraîchère</t>
  </si>
  <si>
    <t>(L'exclusion des activités productives me semble étrange)  Nous faisons des dons à des personnes ou des communautés vulnérables, à l'occasion. Nous avons souvent des livres ou d'autres formats de documentation sur des sujets sociaux à nos kiosques de vente. Nous participons à des tables de concerttion communautaires lorsque pertinent.</t>
  </si>
  <si>
    <t>Les valeurs des membres. La nécessité de transformer le monde. La volonté d'inscrire l'activité principale dans un mouvement révolutionnaire..</t>
  </si>
  <si>
    <t>La démarchandisation de l'alimentation, au moins dans certains contextes tels que l'alimentation institutionnelle, y compris les repas gratuits dans les écoles, des circuits courts et de peu de déchets, des pratiques collectives de souverainetés allimentaires qui nourrissent des liens politiques</t>
  </si>
  <si>
    <t>avec l'ensemble des membres</t>
  </si>
  <si>
    <t>Que nos activités soient encore moins lucratives (c'est déjà très minimal..)</t>
  </si>
  <si>
    <t>La multiplication d'acteurs souhaitant pratiquer une planification collective en vue de combler les besoins de nos communautés. Que nos activités soient plus lucratives. Un revenu minimum garanti peut-être..</t>
  </si>
  <si>
    <t>Une reconfiguration concrètement solidaire qui rende la charité obsolète... (c'est dur à répondre</t>
  </si>
  <si>
    <t>Des politiques publiques qui soutiennent concrètement le maillage, ou encore l'intensification des effondrements..</t>
  </si>
  <si>
    <t>Trop de besoins internes, auprès des membres directement.</t>
  </si>
  <si>
    <t xml:space="preserve">Un sentiment de sécurité matérielle et sociale, l'apport structuré de volontaires, </t>
  </si>
  <si>
    <t>Présidente</t>
  </si>
  <si>
    <t xml:space="preserve">nous offrons des possibilités d'emploi à des gens qui se situent dans la marge. nous faisons du transfert des connaissances et nous faisons la promotion du DIY et de l'autonomie. nous avons aussi plusieurs partenariats avec différents groupes de la société civile et organismes communautaires pour leurs besoins en impression - selon le cas ils bénéficient d'un rabais ou d'une gratuité. </t>
  </si>
  <si>
    <t>l'autogestion est au centre de notre démarche en tant que coopérative et nous le faisons car nous croyons au pouvoir émancipateur de l'autogestion dans une optique plus large de justice sociale et de changement sociaux.</t>
  </si>
  <si>
    <t>donner les moyens aux gens de s'autogérer et de s'émanciper de la machine gestionnaire étatique et capitaliste.</t>
  </si>
  <si>
    <t>chaque membre peut faire le choix de soutenir une cause de son choix. nous sommes une équipe soudée, et les discussions sur les causes sociales font partie de notre quotidien ensemble et lorsqu'une occasion se présente chacun.e sait ce que les autres en pense lui permettant d'agir en conséquence. les décisions à ce niveau se prennent de manière informelle, par affinité et disponibilité</t>
  </si>
  <si>
    <t xml:space="preserve">les difficultés financières occasionnées par la crise du logement et l'inflation font que nous avons moins de disponibilité pour l'engagement social. tout notre temps est accaparé par le travail rémunéré et la recherche de solution innovante et agile (sic) pour se sortir de la pauvreté et de la précarité (sans succès) </t>
  </si>
  <si>
    <t>l'accès à un loyer modique (pour nos membres travailleureuses et pour notre local) des subventions au loyer ou des subventions salariales. que le fruit de notre travail ne soit pas accaparé par une classe de dirigeants, d'actionnaires et de propriétaires</t>
  </si>
  <si>
    <t>aucun l'engagement social fait partie des valeurs de la coop</t>
  </si>
  <si>
    <t>un mouvement de masse comme la grève de 2012.</t>
  </si>
  <si>
    <t>idem</t>
  </si>
  <si>
    <t>technicienne / co-responsable ressources humaines</t>
  </si>
  <si>
    <t>Coordonatrice générale</t>
  </si>
  <si>
    <t>Organisation et participation a des évènements communautaires et gratuit autour du transport actif</t>
  </si>
  <si>
    <t>la meme chose que les gens qui y particpent, se sentir entendu, supporter et creer un sentiment d'appartenance.</t>
  </si>
  <si>
    <t xml:space="preserve">plus de partage de connaissances, de ressources, de mise en commun. Plus d'inclusion, moins de privatisation des lieux, ressouces ou savoir-faire pour un interet pécunier. </t>
  </si>
  <si>
    <t>Toujours tres bien accueillies, ca peut faire peur parfois parce que c'est une maniere risquée de faire du commerce (surtout sans aide financiere) mais ca fini toujours par consolider les liens avec notre clientele qui nous est extrement fidèle.</t>
  </si>
  <si>
    <t>Des couts fixes (ou de fonctionnement) trop important par rapport aux rentrées d'argents.</t>
  </si>
  <si>
    <t>des subventions salariales ou d'améliorations locatives pour acceuillir plus d'evenements sociaux</t>
  </si>
  <si>
    <t xml:space="preserve">si notre engagement devient passible d'amende je dirais? Si il y a un abandon politique de la crise sociale/environnementale que certains vivent? Et meme la, peut etre que notre reponse sociale serait encore plus grande. </t>
  </si>
  <si>
    <t>une reconnaissance et une valorisation politique des initiatives prisent par notre communauté. Peut etre des obligations légales en rapport a la reutilisation d'objets usagés par exemple.</t>
  </si>
  <si>
    <t>Si mon équipe se désolidarise ou ne soutienne plus mes besoins d'engagement.</t>
  </si>
  <si>
    <t>Si notre equipe augmente en nombre, nous pourrons developper nos actions sociales.</t>
  </si>
  <si>
    <t>Conseillère en communication, présidente</t>
  </si>
  <si>
    <t>À la base, notre coop à une mission sociale puisqu'elle vise à former, outiller et conseiller les mouvements sociaux (syndicats, organisations citoyennes, militant.e.s, partis politiques progressistes, organismes communautaires, etc.).     De plus, nous offrons du pro bono et des rabais aux organisations ne pouvant se permettre nos services au tarif régulier (surtout des mouvements citoyens et des groupes communautaires).</t>
  </si>
  <si>
    <t>Nos valeurs et nos convictions profondes. C'est la raison première pour laquelle nous avons fondé notre coop : on veut faire avancer des mouvements progressistes qui transforment la société en accord avec nos valeurs de justice sociale et climatique.</t>
  </si>
  <si>
    <t>Nous croyons fermement que la mobilisation et l’organisation sont essentielles pour faire avancer les mouvements sociaux à court terme mais surtout à long terme. La coop s’est donc donné comme mission de démystifier ces pratiques et rendre cette expertise accessible à toutes celles et ceux qui souhaitent transformer la société.    À termes, nous croyons qu'avec les formations et les outils que nous offrons, les mouvements et discours de gauche au Québec et au Canada pourront prendre de l'ampleur.</t>
  </si>
  <si>
    <t>Les contrats pro-bonos sont choisis par le conseil d'administration.  Les contrats normaux sont sélectionnés par l'équipe de travail (on s'assure toujours que nos mandats/clients sont en accord avec notre désir de transformer la société dans une optique de justice sociale et climatique)</t>
  </si>
  <si>
    <t>Manque de contrats ou moins de contrats payants provenant de plus grandes organisations avec plus de moyens (ex : syndicats). Car plus on a de contrats payants, plus on peut offrir de pro bono à des organisations précaires.</t>
  </si>
  <si>
    <t>Notre stabilité financière : cela passe par notre capacité à vendre des contrats ou à obtenir des subventions.   La situation financière de nos clients : cela passe notamment par leur reconnaissance au sein de l'économie, par leur capacité à obtenir du financement et par leur nombre de membres.</t>
  </si>
  <si>
    <t xml:space="preserve">Moins de subventions et programmes d'aide aux entreprises d'économie sociale et organismes communautaires.   Moins de membres dans les syndicats (ou moins d'intérêts à s'impliquer).  Réticences, craintes ou découragement de la population à s'engager dans les mouvements sociaux de gauche. </t>
  </si>
  <si>
    <t>Gouvernements progressistes au pouvoir.   Parce que cela nous apporterait indirectement plus de sécurité financière, donc plus de capacité à effectuer des contrats pro bono.</t>
  </si>
  <si>
    <t>Disparition des lieux de rencontre et d'espaces de discussion pour les organisations à vocation sociale. (ex : le confinement durant la pandémie).   La montée de l'individualisme.</t>
  </si>
  <si>
    <t>Plus d'intérêt à batir des mouvements progressistes de la part de la population générale.  Plus d'espaces de réseautage pour les mouvements de transformation sociale.</t>
  </si>
  <si>
    <t>Directrice des communications</t>
  </si>
  <si>
    <t>Nous sommes très axés sur le partage de connaissances dans notre domaine (le jeu vidéo) à travers de l'éducation et du mentorat. L'accessibilité et l'inclusivité sont aussi au crux de notre culture de coopérative et cela transparait dans notre vie de tous les jours</t>
  </si>
  <si>
    <t xml:space="preserve">Le désir de créer un impact positif sur le monde. </t>
  </si>
  <si>
    <t>Ultimement, nous aimerions beaucoup avoir un impact positif sur le monde des coopératives en démystifiant la réalité des coopératives et en aidant de nouvelles coopératives de travail à se créer et démarrer.    Nous espérons faire partie de changements positifs vers des environnements de travail plus inclusifs et accessibles, en jeu vidéo comme ailleurs.</t>
  </si>
  <si>
    <t>Au sein du conseil d'administration</t>
  </si>
  <si>
    <t>Les fonds octroyés à la coopérative. Nous sommes avant tout une coopérative de travailleurs, et il est important pour nous d'avoir les moyen de subvenir aux besoins de nos membres.</t>
  </si>
  <si>
    <t xml:space="preserve">Plus de fonds disponibles : des profits face à nos produits, bien sûr, mais aussi des subventions. </t>
  </si>
  <si>
    <t>Des élus qui baissent les subventions qui pourraient nous aider à s'engager socialement</t>
  </si>
  <si>
    <t>Des élus qui augmentent les subventions qui pourraient nous aider à s'engager socialement</t>
  </si>
  <si>
    <t>N/A</t>
  </si>
  <si>
    <t>D'autres organisations qui facilitent l'engagement et/ou qui ont un besoin d'aide explicite et atteignable</t>
  </si>
  <si>
    <t>Membre</t>
  </si>
  <si>
    <t>Coordonnatrice des services</t>
  </si>
  <si>
    <t>services de psychologie avec des frais solidaires et partenariat avec des organismes</t>
  </si>
  <si>
    <t>redonner à la société</t>
  </si>
  <si>
    <t>Plus de services pour les proches aidants et les soins palliatifs</t>
  </si>
  <si>
    <t>lors de rencontre avec notre équipe</t>
  </si>
  <si>
    <t>la diminution de la demande de soins</t>
  </si>
  <si>
    <t>l'augmentation de la demande de soins</t>
  </si>
  <si>
    <t>aucun</t>
  </si>
  <si>
    <t>l'ouverture de nouveau programme pour le soutien psychologique</t>
  </si>
  <si>
    <t>diminution des demandes</t>
  </si>
  <si>
    <t>augmentation des demandes</t>
  </si>
  <si>
    <t>Administratrice, trésorière</t>
  </si>
  <si>
    <t>Accessibilité et diversification de l'offre alimentaire en région ''éloignée''(Côte-Nord).  Dons et commandites. Rabais aux OSBL et aux organismes communautaires. Efforts soutenues à minimiser et réduire l'impact des emballages. Se fournir le plus possible en ingrédients locaux.</t>
  </si>
  <si>
    <t>Nos valeurs et l'amour de notre territoire.</t>
  </si>
  <si>
    <t>Donner l'exemple par l'appuie aux projets culturels et communautaires. Favoriser la coopération, réduire l'impact des emballages, et réduire le gaspillage alimentaire. Transmettre le goût des aliments locaux afin de favoriser l'alimentation locale et actuelle. Favoriser la saine alimentation.</t>
  </si>
  <si>
    <t>Au sein du C.A. en collaboration avec tous les membres et parfois même les non membres. Cela dépend aussi des demandes de dons et de commandites.</t>
  </si>
  <si>
    <t xml:space="preserve">Puisque nous avons une bonne proportion de notre clientèle qui est locale, tout déclin économique risque de réduire nos bénéfices et du même coup, réduire le montant alloué au dons et commandites. </t>
  </si>
  <si>
    <t xml:space="preserve">Voir question 13.     L'aide gouvernementale aux producteurs agricoles et maraîchers locaux afin d'y avoir accès en abondance, en qualité et à un prix raisonnable. L'aide gouvernementale pour la création de logements abordables afin de pouvoir employer de la main-d'oeuvre qualifiées. </t>
  </si>
  <si>
    <t xml:space="preserve">0 </t>
  </si>
  <si>
    <t>La coop a comme mission de donner des emplois de qualité à ses membres dans une communauté aillant une cote de devitalisation élevé dans une région périphérique de la capitale national. Les produits de la coop (bière, café et pub) promulge une image positive de la région. Nous agissons comme ambassadeurs de la région depuis plus de 10 ans.</t>
  </si>
  <si>
    <t>La responsabilité sociale en tant que tel, car les employés sont aussi leurs employeurs et doivent se conscientisé sur les conditions de travail et de vie qu'ils veulent s'offrir.</t>
  </si>
  <si>
    <t>je crois que les changements durables sont ceux fait lentement et de façon réfléchit. Je crois pas avoir assez de recule pour analyser votre question.</t>
  </si>
  <si>
    <t>Il y a un CA de tous les membres-travailleurs.</t>
  </si>
  <si>
    <t>architecte, président</t>
  </si>
  <si>
    <t>Plus de la moitié des membres sont aussi dans l'enseignement en architecture. Nous créons un lien entre la pratique et l'enseignement, l'un nourrissant l'autre. Offre de stages. Plusieurs de nos clients sont des coopératives d'habitation donc en les aidant nous contribuons au maintien de logements à coût abordable.</t>
  </si>
  <si>
    <t>conviction de l'importance de l'immobilier social</t>
  </si>
  <si>
    <t>réalistement nous ne sommes pas des acteurs de la transformation sociale, nous travaillons pour appuyer les initiatives et structures existantes. Nous sommes des facilitateurs.</t>
  </si>
  <si>
    <t>toute l'équipe a droit d'émettre son opinion. Décisions finales par le CA</t>
  </si>
  <si>
    <t>Adjointe administrative</t>
  </si>
  <si>
    <t>Nous changeons le modèle par défaut de l'organisation du travail: hiérarchique, capitaliste, pour lui substituer un modèle coopératif, horizontal et où les travailleuses sont propriétaires (rayonnement) + en choisissant notre clientèle et nos projets (organismes communautaires, défenses des droits 2SLGBTQIA+, autochtones, chômage, logement, femmes et genres marginalisés, environnement + universitaires + coopération international) on soutient indirectement des causes qui nous tiennent à coeur et des projets engagés.</t>
  </si>
  <si>
    <t>Un profond sentiment d'injustice à voir le monde tel qu'il est aujourd'hui est présent chez chaque membre de la coop. On ne se voit tout simplement pas fermer les yeux et travailler ailleurs.</t>
  </si>
  <si>
    <t>On veut plus de justice sociale et environnementale. On veut que le modèle coopératif devienne le modèle par défaut de toute entreprise.</t>
  </si>
  <si>
    <t>Elles ne sont pas vraiment prises. Elles font partie de l'ADN de l'organisation et de chaque membre. Ce sont des "core values" que l'on n'a pas vraiment à valider. Si on a un doute sur une action précise, on en parle en groupe (par exemple, rejoindre une fédération d'entreprises queer).</t>
  </si>
  <si>
    <t>C'est assez systématique: en cas de crise économique ou de gouvernement conservateur, les organismes communautaires et de défense des droits se trouvent sous financés (plus que d'habitude) et risque de ne plus pouvoir payer nos services. Nous pourrions devoir faire plus de concessions éthiques dans nos choix de projets et de clientèle.</t>
  </si>
  <si>
    <t>Des choix politiques courageux qui conduiraient à un meilleur financement de nos clientes (adéquat, stable, durable).</t>
  </si>
  <si>
    <t>S'il y a avait assez de justice sociale pour qu'on n'ait plus besoin de nous! Blague.</t>
  </si>
  <si>
    <t>Montée du fascisme = on a encore plus envie de se battre. La backlash hetcisnormatif en ce moment nous pousse à nous engager encore plus fort auprès des organismes trans par exemple.</t>
  </si>
  <si>
    <t>Coordonnateur général</t>
  </si>
  <si>
    <t>Notre organisation contribue à la sensibilisation aux enjeux sociaux, politiques et environnementaux à travail son festival de films documentaires, Le Cinéma sous les étoiles de Funambules Médias.  Il est important de noter que le festival est en fait géré par notre OBNL, Les productions Funambules Médias.  Mais comme la coopérative a fondé l'OBNL, on peut dire que c'est la coop qui est derrière le projet et que le reste est un outil bureaucratique.  À travers des activités de médiation culturelle dans différents milieux marginalisés ou dans le système académique, Funambules participe à des changements positifs.  Son travail de production vidéo au services du secteur de l'économie sociale contribue à aider le secteur à promouvoir des projets qui promeuvent le changement social.</t>
  </si>
  <si>
    <t>Ça s'inscrit simplement dans notre mission depuis nos débuts, mais dès le début, l'équipe était composée d'un mélange d'artistes et de militants sociologues, anthropologues, etc.  Le projet était donc conçu pour utiliser le cinéma comme vecteur de changement social.</t>
  </si>
  <si>
    <t>Plusieurs transformations sont nécessaires, mais ciblons les plus urgentes selon moi.  La justice fiscale, la lutte contre la corruption et la décentralisation des pouvoirs seraient des éléments intéressants pour la société.  Ensuite, des améliorations au niveau de la sauvegarde de la biodiversité, de l'agriculture et de la protection de l'environnement.</t>
  </si>
  <si>
    <t>Elles sont généralement prises par les membres, mais en même temps, c'est devenu intrinsèque à l'organisation, donc, peut de discussions formelles sur le sujet.</t>
  </si>
  <si>
    <t>Le financement est difficile, notre projet pourrait beaucoup diminuer d'ampleur.  L'implication des groupes militants dans nos activités est en baisse car nous n'avons pas les moyens de les gérer.</t>
  </si>
  <si>
    <t>Je ne vois rien à court terme, il faudrait débloquer un financement important.</t>
  </si>
  <si>
    <t>Je ne sais pas</t>
  </si>
  <si>
    <t>je ne sais pas</t>
  </si>
  <si>
    <t>Vice-Président et fondateur</t>
  </si>
  <si>
    <t xml:space="preserve">Alors, si on exclut les activités productives, et je vais donc inclure dans les activités productive le pro-bono que nous effectuons, on agit principalement sur trois axes :   -On produit du contenu et on se participe aux conversations entourant le monde de la mobilisation traditionnelle et numérique, pour faire évoluer les pratiques et décloisonner les savoirs.   -On aide les progressistes qui ont des capacités et met en relation les personnes qu'on juge comme pertinentes et engageantes. On essaie de tisser des liens pour avoir des luttes fécondes.   -On essaie d'être des exemples du potentiels des pratiques et des stratégies qui peuvent être utiles au monde progressiste. Personne pensait qu'on pouvait faire ce qu'on faisait il y a quelques années. Et nous voilà pourtant. </t>
  </si>
  <si>
    <t xml:space="preserve">En fait, on vit de ça. Si on met de côté le «virtue signalling» et les vacuités du genre : le progrès et le socialisme c'est important, Contraste se situe dans la position où en fait, on vit grâce aux moyens et aux entreprises à vocations sociales. Améliorer ce tissus et la force de ces entreprises et organisations, c'est améliorer les perspectives d'avenir de Contraste. </t>
  </si>
  <si>
    <t xml:space="preserve">Personnellement, je veux l'abolition du capitalisme en général.   Après, si c'est hors de la portée de notre génération, je dirais qu'un tissu d'entreprises sociales saines, qui fonctionnent bien et surtout, d'un monde de moyens de productions qui sont le moins axée sur la spéculation et le capital. </t>
  </si>
  <si>
    <t xml:space="preserve">En fait, c'était dans notre missions et dans nos valeurs dès le début. On a toujours eu cette portée et cette vocation.   On applique principalement deux axiomes :   -On respecte la diversité des tactiques, en tout temps. On aide tout le monde, si ça rame dans la bonne direction.   -On reconnaît toutes les luttes, et elles sont toutes importantes. On ne les mets pas sur une échelle d'importance, et donc on les aide toutes.   On évalue nos clients ensuite, en fonction de ces critères. </t>
  </si>
  <si>
    <t xml:space="preserve">On a tout fait pour ne pas s'attacher trop. On a sacrifié beaucoup potentielles relations de travail parce qu'elle ne nous aidait pas dans notre engagement envers des causes sociales.   En fait, même si ça mettait la Coop en danger, on ne va jamais prioriser le profit.   On a choisit aussi d'être honnête avec nos clients. Certains clients plus fortunés paient plus chers pour nous permettre d'avoir des prix plus accessibles pour des clients moins en moyens. </t>
  </si>
  <si>
    <t xml:space="preserve">En fait, je dirais que les contrats sont là. On se bat contre beaucoup de méfiance et de mauvaise foi dans nos échanges avec les clients. On est pas mal tout seul dans notre lac, et donc on ne voit pas encore la fin de nos opportunités d'affaires. </t>
  </si>
  <si>
    <t xml:space="preserve">On travaillle déjà de nombreuses heures de façon bénévole. Cette entreprise est déjà un projet militant, on ne pourrait pas faire différemment. Le salaire c'est un plus j'ai envie de dire. </t>
  </si>
  <si>
    <t xml:space="preserve">Je crois que la venue du communisme ou une forme d'anarchie bien structurée mettrait fin à la Coop. Je crois que je veux pousser le chariot, mais rendu à l'objectif, je me vois passer le flambeau à d'autres. </t>
  </si>
  <si>
    <t xml:space="preserve">Une montée des injustices, comme l'élection de gouvernements de droite, ou encore la montée en puissance des groupes de pressions de droite en général. </t>
  </si>
  <si>
    <t xml:space="preserve">Je ne vois pas trop quoi. </t>
  </si>
  <si>
    <t>On essaie de faire en sorte de créer une entreprise qui met la pratique sportive d'équipe au coeur du travail. Cela aide à créer un sentiment d'appartenance et créer une manière de vivre.</t>
  </si>
  <si>
    <t>Les structures actuelles du sport amateur d'équipe ne répondent pas aux attentes et besoins, laissant pour  compte beaucoup de personnes. Nous désirons pallier à ce manque.</t>
  </si>
  <si>
    <t>Faire en sorte qu'il y ait une augmentation du nombre de personnes qui pratiquent un sport d'équipe. Voir des organisations sportives qui copient notre modèle.</t>
  </si>
  <si>
    <t>Le plan est adopté par le conseil d'administration, mais il est écrit et exécuter par la direction générale. Les membres et travailleurs peuvent donner leur suggestions.</t>
  </si>
  <si>
    <t>Perte de moyen financiers, manque de liquidité qui nous oblige à plus travailler et ainsi manquer de temps pour cela.</t>
  </si>
  <si>
    <t>Un meilleur accès aux installations sportives qui diminue les coûts et ainsi permets de plus facilement bouger.</t>
  </si>
  <si>
    <t>Le manque de reconnaissance dans les actions préventives de la santé. La manque de reconnaissance de l'éducation physique et littératie sportive. L'accélération sociale qui ne permets plus la synchronisation de grands groupes (individualisme). La surspécialisation des athlètes. La privatisation du sport.</t>
  </si>
  <si>
    <t>L'importance de l'aspect communautaire et l'adéquation entre la pratique d'un sport d'équipe et l'engagement communautaire. La reconnaissance du bénévolat et de l'engagement à long terme dans les organisations sportives. La diversification des pratiques sportives.</t>
  </si>
  <si>
    <t>J'ai peut-être mis des réponses ici dans la questions précédentes...</t>
  </si>
  <si>
    <t>Meilleur reconnaissance du milieu pour les coopératives de travailleurs qui souvent tombent entre deux chaises (compagnie ou OBNL)</t>
  </si>
  <si>
    <t>President et Coordonnateur Ressource Humaine</t>
  </si>
  <si>
    <t>Chaque année, la coopérative attribue un budget dédié aux dons et contributions, lequel est réparti au sein de la communauté en fonction des demandes reçues.</t>
  </si>
  <si>
    <t xml:space="preserve">Depuis sa création, la coopérative a toujours placé le partage au cœur de ses valeurs. Il est donc naturel pour nous de contribuer à la société.    </t>
  </si>
  <si>
    <t>Un milieu de vie plus dynamique, offrant davantage de services. Nos travailleurs pourraient ainsi en bénéficier pleinement.</t>
  </si>
  <si>
    <t>Les budgets alloués aux dons et contributions sont approuvés par le conseil d’administration, qui examine également chaque demande.</t>
  </si>
  <si>
    <t>L’ampleur du budget alloué aux dons est directement liée aux résultats économiques de la coopérative. Plus nos performances financières sont élevées, plus nous redistribuons à la communauté.</t>
  </si>
  <si>
    <t xml:space="preserve">La possibilité d’ajouter un service manquant à la municipalité pourrait nous inciter à débloquer un budget additionnel. Par exemple, la création d’un club de soccer pour nos jeunes a motivé l’allocation de ressources financières supplémentaires.    </t>
  </si>
  <si>
    <t>cogestionnaire - cofondataire</t>
  </si>
  <si>
    <t xml:space="preserve">participation à des évènements de réseautage pour parler de la réalité des artistes (panel, salon, expo, spectacles, etc.) et non seulement de la réalité de notre coop. // particpation à l'organisation de manifestation à Rimouski pour demander de meilleures conditions de travail dans le milieu ainsi qu'une hausse du financement des bourses aux artistes // partage d'information aux artistes par rapport aux aides financières proposées par les conseils (CAC/CALQ) et aussi chez Musicaction et Factor. Ces aides financières sont disponibles pour aider les personnes en situation de handicap à obtenir de l'aide à la rédaction. Ces aides ne sont pas très accessibles si on ne sait pas qu'elles existent, alors on en parle aux artistes autour de nous. </t>
  </si>
  <si>
    <t xml:space="preserve">nous avons à cœur l'accessibilité. nous tentons de faciliter la vie des artistes en leur permettant de concentrer leur temps sur leur art et non sur les tâches d'administration. nous croyons qu'ainsi, les artistes prennent confiance, se sentent mieux entouré.es et peuvent créer plus librement.  </t>
  </si>
  <si>
    <t xml:space="preserve">diminution du nombre d'artistes qui retournent en ville (quitte la région) // augmentation du nombre d'artistes subventionné.es par l'état // amélioration de la santé mentale des artistes et du milieu culturel // meilleure réputation des arts en région (oui, il y a de la culture en  région) //  </t>
  </si>
  <si>
    <t xml:space="preserve">nous sommes trois membres fondataires et n'avons pas d'employé.es, ni de CA externe. la coop, c'est nous trois. on prend nos décisions ensemble, en rencontre d'équipe, toutes les semaines. </t>
  </si>
  <si>
    <t>nous dépendons de l'existence des programmes de bourses. si les gouvernements décident de couper les fonds en culture (ça c'est déjà vu et c'est en train de se produire), on va devoir trouver de nouvelles solutions, avec les artistes, pour leur permettre de poursuivre leur art. ce ne sera pas évident, on  le sait, mais on ne lâchera pas l'éponge.</t>
  </si>
  <si>
    <t>une meilleure reconnaissance de notre travail auprès des subventionnaires et du pôle de culture régional // l'accès gratuit à nos services pour les artistes // une aide financière gouvernementales (nous ne sommes pas financés par aucun programme)</t>
  </si>
  <si>
    <t xml:space="preserve">Si les fonds en culture sont coupés. // si la Coop Paradis, le lieu dans lequel nous travaillons, doit se résoudre à la faillite par manque de solidarité du gouvernement // </t>
  </si>
  <si>
    <t xml:space="preserve">accès à des subventions qui sont adaptés à notre réalité. En tant que Coop, en culture qui plus est, nous sommes mal desservis. </t>
  </si>
  <si>
    <t>la santé mentale</t>
  </si>
  <si>
    <t>une meilleure reconnaissance du pôle culturel local</t>
  </si>
  <si>
    <t>Conseiller en développement collectif</t>
  </si>
  <si>
    <t>Notre principal moyen de contribuer est par notre travail d'accompagnement de collectifs. Nous travaillons avec des collectifs de citoyens, des concertations nationales, des MRC, des institutions, bref une grande variété de groupes dans des enjeux de collaboration, de planification, de concertation, d'évaluation et d'innovation.    Notre deuxième moyen de contribuer est par la création de projets qui facilitent les actions des collectifs et qui encouragent l'autodétermination.</t>
  </si>
  <si>
    <t>Tout simplement la sommes des volontés individuelles des membres de la coopérative qui veulent mettre l'épaule à la roue pour changer le monde.</t>
  </si>
  <si>
    <t>Nous travaillons à faciliter les discussions difficiles dans la société, nous mettons la transition socio-écologique de l'avant, parlons de décroissance et essayer de proposer un regard lucide sur les enjeux qui arrivent.</t>
  </si>
  <si>
    <t>Chaque personne est libre de développer son engager à sa manière au sein de la coopérative, mais les grandes décisions sont validées collectivement mensuellement dans nos cercles. Nos cercles sont les moyens où nous auto-gérons notre coopérative.</t>
  </si>
  <si>
    <t>La coopérative a déjà vécu des moments économiquement plus difficiles par le passé et son engagement n'a jamais failli. Aucun changement prévisible ne remettrait l'engagement de notre en organisation en question, à moins de remettre en question la viabilité économique de la coopérative elle-même.</t>
  </si>
  <si>
    <t>Je ne vois pas de changements économiques qui renforcerait notre engagement envers les causes sociales.</t>
  </si>
  <si>
    <t>Aucun puisque tous nos mandats supportent notre engagement.</t>
  </si>
  <si>
    <t>Aucun. Nos mandats sont tous orientés vers des causes sociales.</t>
  </si>
  <si>
    <t>Membre/Trésorière</t>
  </si>
  <si>
    <t>La mission de la coopérative est d'outiller les individus et les organisations dans la transition socioécologique. Nos services sont donc entièrement construits autour de cette mission et nous nous assurons que tout nouveau mandat y réponde.</t>
  </si>
  <si>
    <t>Le désir d'impact positif et transformationnel des membres de la Coopérative et un attachement profond pour la protection de l'environnement dans des actions concrètes.</t>
  </si>
  <si>
    <t>Nous oeuvrons notamment en réduction à la source : voir des municipalités, MRC, institutionnaliser des changements sur la réduction à la source par des voies règlementaires est un de ces exemples. L'action individuelle doit être soutenue et encadrée par les différents paliers gouvernementaux.</t>
  </si>
  <si>
    <t>En réunion d'équipe</t>
  </si>
  <si>
    <t>Une baisse importante de revenus forcerait à réviser le pourcentage du chiffre d'affaires attribué à des mandats à tarifs solidaires (sensibilisation dans les écoles publiques ou bibliothèques)</t>
  </si>
  <si>
    <t>Plus de subventions pour soutenir la transition socioécologique des villes afin de pouvoir déployer plus largement nos services d'accompagnement zéro déchet.</t>
  </si>
  <si>
    <t>L'annulation des politiques de tris des déchets</t>
  </si>
  <si>
    <t>Soutenir la place des coops dans les projets d'appels d'offres pour démontrer que l'on peut être en affaire différement.</t>
  </si>
  <si>
    <t>La perte de lien avec nos partenaires dans notre milieu (organisation engagée pour la sensibilisation et l'éducation à l'environnement)</t>
  </si>
  <si>
    <t>Un maillage plus fort de nos organisations et l'arrêt de la subvention de projets identiques sans rassembler les forces : ex. plusieurs projets pilotes de consignes de contenant sur différents territoires alors qu'il existe déjà des modèles performants.</t>
  </si>
  <si>
    <t>Directeur général</t>
  </si>
  <si>
    <t>Président du CA, Adjointe à la comptabilité, Traductrice</t>
  </si>
  <si>
    <t>Coordonnatrice Gestion et développement</t>
  </si>
  <si>
    <t>Nous organisons des activités en plein air pour les femmes afin de briser l'isolement vécu en région éloignée. Nous travaillons en partenariat avec des entreprises locales et des organismes communautaires.</t>
  </si>
  <si>
    <t>La perénnité de notre organisation.</t>
  </si>
  <si>
    <t>Augmentation du taux de participation à nos activités et augmentation des partenariats établis.</t>
  </si>
  <si>
    <t>Au sein du comité de coordination.</t>
  </si>
  <si>
    <t xml:space="preserve">Si les organisations sociales manquent de ressources/temps. </t>
  </si>
  <si>
    <t>Que les organisations communautaires aient davantage de ressources et que les coopératives aient accès à davantage de financement pour la rémunération des salaires afin de pouvoir contribuer davantage aux causes sociales.</t>
  </si>
  <si>
    <t>20%</t>
  </si>
  <si>
    <t>70%</t>
  </si>
  <si>
    <t>30%</t>
  </si>
  <si>
    <t>100%</t>
  </si>
  <si>
    <t>Oui, 30h/sem</t>
  </si>
  <si>
    <t xml:space="preserve">Perte de ressources, hausse trop rapide des salaires. </t>
  </si>
  <si>
    <t xml:space="preserve">Augmentation du nombre de ressources humaines. </t>
  </si>
  <si>
    <t>Perte de financement/subventions.</t>
  </si>
  <si>
    <t>Augmentation du financement disponible/subventions.</t>
  </si>
  <si>
    <t>Nous offrons des tarifs "solidaires" pour les organismes à moindre revenu et nous publions sur nos réseaux sociaux des prises de position politiques (ex. contre le génocide en Palestine). Nous faisons aussi la promotions d'événements sociaux auxquels nous participons (ex. luttes d'autodétermination autochtones, mouvement féministe, etc.)</t>
  </si>
  <si>
    <t>Les valeurs de la coopérative: autodéterminations, féminisme, antiracisme, réduction des risques, pro-queer). Ces valeurs sont présentes depuis la fondation de la coop et font partie de nos discussions et de nos prises de position collectives.</t>
  </si>
  <si>
    <t>Promotion de l'antiracisme et de la diversité de genres et de sexualités dans différentes sphères; solidarité accrue avec les Peuples autochtones, transition énergétique</t>
  </si>
  <si>
    <t>Au sein de l'équipe toute entière. Nous travaillons de façon horizontale, non-hiérarchique. Souvent, nous postures émanent de discussions en personne lors de rencontres trimestrielles ou de chalets annuels. Lorsqu'il s'agit d'événements d'actualité, nous demandons les avis sur notre plateforme de travail en ligne (Slack).</t>
  </si>
  <si>
    <t>Plus la situation économique de la Coop est bonne, plus nous avons les moyens de prendre le temps de réseauter avec des groupes, de faire de la promotion de causes sur nos réseaux.</t>
  </si>
  <si>
    <t>Une meilleure situation financière nous permettrait de renforcer notre engagement de façon rémunérée et non seulement de façon bénévole, comme c'est le cas actuellement.</t>
  </si>
  <si>
    <t>Je n'ai pas d'idée précise, mais chose certaine, au moins 25% d'un surplus irait vers l'engagement social.</t>
  </si>
  <si>
    <t>Ce serait au moins 50%, puisqu'à l'heure actuelle, plusieurs de nos tâches sont faites de façon bénévole</t>
  </si>
  <si>
    <t>25%</t>
  </si>
  <si>
    <t>Question difficile, puisque notre engagement social est déjà bénévole!</t>
  </si>
  <si>
    <t>Oui, je suis actuellement au chômage et je participe tout de même de façon bénévole. Nous somme plusieurs à faire ça.</t>
  </si>
  <si>
    <t>Même s'il y a moins d'intérêt envers notre coop ou ce qu'on représente, je crois qu'on continuerait notre même engagement.</t>
  </si>
  <si>
    <t>La capacité d'obtenir plus facilement des subventions nous aiderait à renforcer notre présence et notre appui à des mouvements sociaux (ex. offrir des services gratuits, prendre le temps de promouvoir sur les réseaux, être présent.e.s)</t>
  </si>
  <si>
    <t>Des organismes qui dépendent de subventions sont parfois incapables de recourir à nos services par manque de ressources. Ainsi nous recevons moins de travail (de contrats) fait baisser nos salaires et nous force à prendre du chômage, donc nous avons moins de ressources à offrir pour des causes.</t>
  </si>
  <si>
    <t>Un plus grand financement des organismes sociaux pour qui nous travaillons (ex. sites de consommation supervisés et services de réduction des risques, les arts, etc.)</t>
  </si>
  <si>
    <t>Directeur de projets + trésorier</t>
  </si>
  <si>
    <t>L'entrepreunariat n'étant pas toujours facile, il est très difficile au fil du temps de s'engager dans des projets philantropiques ou communautaire. Notre mission est d'abord de donner du travail aux membres, on se concentre donc sur les opérations.    Cependant, nous sommes toujours prêt à aider d'autres organismes par des conseils ou de petits services que nous ne facturons pas. Nous avons aussi co-fondé l'espace de coopératif de coworking Créagora de 2012 à 2018.</t>
  </si>
  <si>
    <t>La collaboration à des projets et objecitfs sociaux dans la région. Voir l'épanouissement de nos réalisations et contributions.</t>
  </si>
  <si>
    <t>Il y a un intérêt à contributer. Cependant, ce n'est pas tous les membres de l'entreprise qui souhaitent s'engager socialement. On constate beaucoup moins de volonté communautaire/bénévolat plus le temps passe. Dans les années 2010 à 2020, c'était plus commun.</t>
  </si>
  <si>
    <t>Le désir de s'impliquer socialement est de moins en moins forts. Il était absent durant la pandémie par les plus nouveaux dans l'organisation.    Je sens une plus grande pression à se concentrer sur nous, versus sur les autres.</t>
  </si>
  <si>
    <t>Dès que les états financiers sont serrés ou négatifs, il n'y a plus de place à redonner. Le stress financier est palpable!</t>
  </si>
  <si>
    <t>S'il y avait un incitatif financier (retour de crédits d'impôts, subvention, etc.) il y aurait un plus grand intérêt.</t>
  </si>
  <si>
    <t>Je crois que 5% serait intéressant. On pourrait donner plus, comme on faisait souvent avant, en temps. Donc, il est plus facile pour notre coop de travail de donner des heures de services, plutôt que de l'argent.</t>
  </si>
  <si>
    <t>La grande majorité. Dans le monde des TI, les salaires ont doublés en 10 ans (environ!). Alors on doit mettre le maximum dans les salaires pour garder notre équipe intact.</t>
  </si>
  <si>
    <t>On préfère consolider nos acquis et vivre une croissance saine plutôt que recruter et ensuite congédier selon les ventes et opérations.</t>
  </si>
  <si>
    <t>0%</t>
  </si>
  <si>
    <t>Oui, cela a été fait pendant la pandémie.</t>
  </si>
  <si>
    <t>Je ne sais pas.</t>
  </si>
  <si>
    <t>La fierté. Plus les membres sont fiers de leur coop, plus ils ont tendance à contribuer à l'externe.</t>
  </si>
  <si>
    <t>Directrice des ventes</t>
  </si>
  <si>
    <t xml:space="preserve">Commandite, levée de fond et engagements auprès des entreprises de notre quartier St-Roch à Québec. </t>
  </si>
  <si>
    <t>l'amélioration de la qualité de vie dans notre quartier et accessibilité au plus grand nombre.</t>
  </si>
  <si>
    <t>Meilleure intégration entre itinérance, logement, et commerce</t>
  </si>
  <si>
    <t>Comité de direction</t>
  </si>
  <si>
    <t>réduction budgétaire</t>
  </si>
  <si>
    <t>augmentation des profits de l'entreprise</t>
  </si>
  <si>
    <t>5%</t>
  </si>
  <si>
    <t>non</t>
  </si>
  <si>
    <t>Membre, stratège en communication responsable et trésorière</t>
  </si>
  <si>
    <t>En adoptant la communication responsable comme ligne directrice de tous nos mandats et en s'engageant à ne pas promouvoir des modèles qui vont à l'encontre de la transition socioécologique. Bleu forêt remet aussi 1% de son chiffre d'affaire à des fondations et réalise un mandat probono à chaque année auprès d'une entreprise d'économie sociale. Il est attendu que chaque membre de la coop soit impliquée dans sa communauté locale. Certaines implications bénévoles sont rémunérées par la coop alors que le volume de bénévolat par année est pris en considération dans la répartition des ristournes (si excédent il y a)</t>
  </si>
  <si>
    <t>Nous croyons que l'entreprise doit jouer son rôle dans la transition - c'est notre façon de trouver du sens dans notre travail.</t>
  </si>
  <si>
    <t>Plus d'empathie, plus de solidarité, moins de consommation, plus d'entraide, moins d'individualisme, plus de collectif.</t>
  </si>
  <si>
    <t>Par proposition collective des membres, les nouvelles initiatives peuvent au besoin être adoptées en C.A. mais sont normalement discutées lors de notre rencontre de gestion hebdomadaire.</t>
  </si>
  <si>
    <t>L'engagement social de Bleu forêt est non-négociable, mais évidemment si nous générons un grand déficit une année certaines priorités devraient être temporairement revue. Le rôle de la coop reste toujours d'offrir du travail de qualité à ses membres.</t>
  </si>
  <si>
    <t>Plus notre revenu croît, plus la somme des dons effectuées sera grande et plus nous pourront dégager des ressources pour des projets bénévoles rémunérés par la coop.</t>
  </si>
  <si>
    <t>Bonne question, je n'ai pas cette réponse en %</t>
  </si>
  <si>
    <t>Nous conserverions un % annuel d'augmentation pour couvrir l'inflation et le reste irait en ristourne aux membres. Nous n'avons pas d'employées.</t>
  </si>
  <si>
    <t>Si nous doublons les surplus, nous aurons déjà assurément engagé une nouvelle ressource pour soutenir la demande :)</t>
  </si>
  <si>
    <t>Notre engagement social est indissociable de notre activité professionnelle. Offrir des salaires permettant à nos membres de répondre à leur besoin et à soutenir une santé mentale positive reste une prioriété à mes yeux. Ces conditions font que les membres peuvent ensuite être plus disponibles et impliquées dans la communauté.</t>
  </si>
  <si>
    <t xml:space="preserve">Des subventions pour des projets spéciaux </t>
  </si>
  <si>
    <t>Bonne question, seule la volonté et la motivation des membres peuvent venir influencer l'engagement de la coop il me semble.</t>
  </si>
  <si>
    <t>Principal / Co-founder</t>
  </si>
  <si>
    <t>Ontario</t>
  </si>
  <si>
    <t>Yes</t>
  </si>
  <si>
    <t>The co-operative participates in a number of working groups such as the Building Decarbonization Alliance, Better Buildings Materials Collective, Net Zero Architects Network, and others. This work helps to share knowledge and increase awareness around how our built environment can reduce the impact on our climate.</t>
  </si>
  <si>
    <t>As a values driven organization we are motivated to build bridges to meet people and organizations where they are, and work toward industry wide change.</t>
  </si>
  <si>
    <t>Elimination of gas burning appliances in homes and regulations that require healthy, comfortable, efficient buildings. Much of our work is rooted in climate justice, and we would like to see policy regulations that reflect how climate decisions impact our most vulnerable.</t>
  </si>
  <si>
    <t>Primarily made within the board of directors. We are working to establish committees or working groups made up of all members to help influence these decisions.</t>
  </si>
  <si>
    <t>Founding membre Développement de la gouvernance et communication</t>
  </si>
  <si>
    <t>British Columbia</t>
  </si>
  <si>
    <t xml:space="preserve">Fondé sur des valeurs de justice sociale    Les clients doivent obligatoirement s’aligner avec les valeurs, travaillent au sein d’un réseau de solidarité sur des projets de justice sociale (ex.: unions des coopératives) (ex.: dernier gros contrats - syndicats des employés d’un hôpital - documentaire sur le travail des employés de la santé et l’effet de l’austérité)    Méthode de film making: basé sur la justice sociale (ex.: faire du travail par invitation dans les communautés et les inviter à raconter leurs histoires; un travail axé dans la collaboration)    Mandat de faire des projets qui répondent à des besoins sociaux - redirige les surplus pour développer des projets communautaires (pro-bono) (ex.: support des communautés autochtones)  </t>
  </si>
  <si>
    <t xml:space="preserve">Besoin de se sentir représenté dans le monde comme artiste marginalisé et la possibilité de s’exprimer    Volonté de faire émerger un monde plus équitable où tous ont un bon salaire    Volonté de faire en sorte que différentes réalités humaines soient visibles  </t>
  </si>
  <si>
    <t xml:space="preserve">Faire en sorte que les travailleurs et travailleuses en art soient bien payé pour leur expertise (que ce travail soit valorisé)    La fin du capitalisme et du racisme, décolonisation et lutte contre la discrimination de genre  </t>
  </si>
  <si>
    <t>À travers les assemblés, mensuelles</t>
  </si>
  <si>
    <t>Réduction des revenus marchands va réduire l’habileté de redistribuer les surplus vers causes sociales. Mais, le travail va toujours resté basé sur la justice sociale.</t>
  </si>
  <si>
    <t xml:space="preserve">Plus de revenu marchand. </t>
  </si>
  <si>
    <t>Manque de reconnaissance des coopératives de travail par le gouvernement provincial (sur le plan légal et institutionnel)    N’importe quel réduction de reconnaissance légale et institutionnelle des coopératives de travail    Le financement public et collectif est déjà très faible, tout changement (réduction) à ce niveau pourrait affecter fortement le mouvement dans son ensemble</t>
  </si>
  <si>
    <t>Meilleure support du gouvernement en terme d’information et de formation en entrepreneuriat collectif    Encouragement du gouvernement pour créer un réseau entre les coopératives</t>
  </si>
  <si>
    <t>L’émergence de conflits sociaux à l’entour d’enjeux de justice sociale - paralysie à l’entour des conflits entre les opinions sur des enjeux politiques    (ex.: discussion et débat à l’entour de comment communiquer les enjeux à l’entour de Black lives matter)</t>
  </si>
  <si>
    <t>Si les gens avaient plus de gens pour participer à des discussions à l’entour des enjeux sociaux et discuter des points plus difficiles; la précarité des artistes et des communautés limites d’avoir le temps et l’énergie mentale d’adresser pleinement les enjeux sociaux et d’en parler</t>
  </si>
  <si>
    <t>Worker-member</t>
  </si>
  <si>
    <t>MB</t>
  </si>
  <si>
    <t xml:space="preserve">We are primarily a queer run co-op, so we prioritize providing safe and meaningful employment to LGBTQIA+ and BIPOC folks. We also have a pay it forward voucher program for folks in our community who might not have access to food. </t>
  </si>
  <si>
    <t xml:space="preserve">We are all queer, and many of our members are BIPOC, so we have first hand experience of working in environments where it may be unsafe for us or harder to find employment because of those things. As for the pay it forward program, we think that it is incredibly important that people have access not only to food in general but food that is also tasty and good for you. </t>
  </si>
  <si>
    <t xml:space="preserve">I would love more businesses to convert to co-ops so that the workers have agency and autonomy over their work, and can understand the need we have as a community to come together and share the resources and abilities we have. </t>
  </si>
  <si>
    <t>We are a small co-op (only 5 members), and we are all part of the board, so in a technical sense it would be a board decision, but we do it mostly in informal ways. Usually just having a conversation about it and making sure we're all on the same page and if there are any concerns we research and talk through it.</t>
  </si>
  <si>
    <t>If somehow everyone's rights were respected and needs were met, and we had no need for social causes.</t>
  </si>
  <si>
    <t>If there ends up being a conservative government next I think there will, unfortunately, be a lot of things that we will need to come together more to fight against and it will, again unfortunately, make our commitment to social causes even stronger as it will be even more necessary.</t>
  </si>
  <si>
    <t>I feel like this is the same answer as the economic one, but if everyones needs were fully met and rights were fully respected and there was no need for social causes.</t>
  </si>
  <si>
    <t xml:space="preserve">If/when a more conservative government comes in and the more vulnerable people in our communities and being disregarded and rights are being taken away or not respected. Then we will need even more to come together and protect our community. </t>
  </si>
  <si>
    <t>Founding Member &amp; Director</t>
  </si>
  <si>
    <t>NS</t>
  </si>
  <si>
    <t>We host events such as documentary screenings and poetry events that draw attention to relevant social issues and fundraise money for them.</t>
  </si>
  <si>
    <t>Our membership as individuals is compelled by these motives and our collective project allows us to achieve this at a lightly larger scale by building a brand that is community-oriented.</t>
  </si>
  <si>
    <t>Expanded knowledge, engagement, and organizing capacity in our community to reject the capitalist model.</t>
  </si>
  <si>
    <t>Within the membership.</t>
  </si>
  <si>
    <t>Access to spaces to host events; ability to afford our rent</t>
  </si>
  <si>
    <t>Free space and free rent and free money. Or at least subsidized, grants, etc.</t>
  </si>
  <si>
    <t>Repression and violence</t>
  </si>
  <si>
    <t>Funding and appreciation for community resources and organizing and mutual aid</t>
  </si>
  <si>
    <t>Repression, violence, threats</t>
  </si>
  <si>
    <t>Community donations</t>
  </si>
  <si>
    <t>Rider and Customer Service Relations</t>
  </si>
  <si>
    <t>We are a business first, where and when we can, we support different protests that we believe benefit our community and Toronto's healthy wellbeing. Members of the Co-op come from extreme diverse backgrounds. Support can look like using our cargo bikes for transporting water to protest participants, managing logistics and volunteering time to distribute food to folks without it on holidays, be involved as corkers during protests on marches. Supporting initiatives like community fridges in our courtyard. Connecting with the  Chinatown Landtrust creating relationships and supporting their initiatives.</t>
  </si>
  <si>
    <t>Because our world in North America is owned and operated by a system of loud oppressive practices aimed to benefit the few on top, mostly motivated by money, silencing the voices of a population that enrich humanity. We choose not to be this narrative. Humanity is a balance of care, community involvement and responsibility. It is not simple, but everything starts with building a sense of trust, believing in this engages all fellow wo/man to sight a vision for sensible living.</t>
  </si>
  <si>
    <t>More people using out services. Because we do the right thing, and we play a big part in the picture that needs attention.</t>
  </si>
  <si>
    <t>Coop member meetings</t>
  </si>
  <si>
    <t>codirector and member consultant</t>
  </si>
  <si>
    <t xml:space="preserve">As a team, through non-profit (we are a non-profit incorporated) and cooperative networks, living wage networks, also general DEI networks. Individually we are active in social movements but not (yet) as a cooperative.  </t>
  </si>
  <si>
    <t>This aligns with our org vision of shared power and shared joy in partnerships and communities. We encourage exchange among individuals and orgs, networks around our collaborative relationships as we work for wellbeing, healing, and social transformations.</t>
  </si>
  <si>
    <t>True equitable and meaningful service provider and government (e.g. planning dept) coleadership with communities whose lived experience and leadership has been systemically marginalized.</t>
  </si>
  <si>
    <t>we are a very small org, with 4 worker members (not yet working in even at PT on a regular basis) and one additional board member. We make decisions at the operational team or board meetings, depending on the actual commitment (e.g. living wage was policy decision, participating in network events happens at weekly meetings).</t>
  </si>
  <si>
    <t xml:space="preserve">As we are relatively new and emergent, we have been limited in our engagement with social causes as an org because we all work elsewhere as well. </t>
  </si>
  <si>
    <t>If we had more work through our coop, we would likely engage in more social causes as a collective.</t>
  </si>
  <si>
    <t>not sure as this seems a very abstract question to me</t>
  </si>
  <si>
    <t>Network of similar mission organizations may do this.</t>
  </si>
  <si>
    <t xml:space="preserve">Events coordinator and social media manager </t>
  </si>
  <si>
    <t xml:space="preserve">Nova scotia </t>
  </si>
  <si>
    <t>We offer a safe space for queer individuals and queer organizations to exist and host events.</t>
  </si>
  <si>
    <t xml:space="preserve">The need for safe queer spaces - especially given the current political climate </t>
  </si>
  <si>
    <t xml:space="preserve">More queer events and more queer owned worker-co-ops. </t>
  </si>
  <si>
    <t>For serious decisions we all discuss as a board and may vote if there is a disagreement.</t>
  </si>
  <si>
    <t>Our resources are already pretty limited because of our economic environment.</t>
  </si>
  <si>
    <t>If our finances were doing better we could run more events without the desire to aquire capital.</t>
  </si>
  <si>
    <t>Potential difficulties in regards to saftey</t>
  </si>
  <si>
    <t xml:space="preserve">A political environment that is friendlier to 2SLGBTQ people </t>
  </si>
  <si>
    <t>I'm not sure the difference between social and political climates</t>
  </si>
  <si>
    <t>See above</t>
  </si>
  <si>
    <t>Worker Owner</t>
  </si>
  <si>
    <t xml:space="preserve">Numerous and regular fundraising initiatives through our New Kind program and collaboration with partners. For example, we brew a beer with The Hydrocut Committee every summer, and part of the proceeds go to help maintain this volunteer run biking trail system. We also annually support our local food bank, the Waterloo Wellington Down Syndrome Society, and Pride-related initiatives, among others. </t>
  </si>
  <si>
    <t xml:space="preserve">A number of things. We're part of the community so we like to work for the community. Co-op principle "concern for community." Because it's fun and it makes it easier to do the hard parts of the job. </t>
  </si>
  <si>
    <t xml:space="preserve">We would like to be an example of what's possible for a small business. We would also like to be an example of a worker co-op doing well so others can learn about and adopt the model. </t>
  </si>
  <si>
    <t>I am the outreach and giving manager, so largely through me. Bigger or new partnerships are brought to the management team or the board (depending on size and level of controversy).</t>
  </si>
  <si>
    <t xml:space="preserve">A fundamental shift in social service provision and less I equality in our community.   So it's not likely.    Also, if we are having a tough year internally, we would have to reassess as our foundational responsibility is to our workers. </t>
  </si>
  <si>
    <t>More profit?</t>
  </si>
  <si>
    <t>Decreased need for our contribution.</t>
  </si>
  <si>
    <t>Increased need</t>
  </si>
  <si>
    <t>Less inequality and need</t>
  </si>
  <si>
    <t>More need/inequality. A change in the team where it was no longer seen as a cornerstone of our business.</t>
  </si>
  <si>
    <t>Secretary on the Board of Directors</t>
  </si>
  <si>
    <t>NB</t>
  </si>
  <si>
    <t xml:space="preserve">1. we have a salary scale with very slight differences for education, experience and responsibility  2. we work with clients who for the most part share similar values for social, economic and environmental justice  3. we allocate a percentage of our annual profits to a charitable foundation that our members created to fund environmental causes, issues, and projects.  The foundation also supports students in their post-secondary education.    (note:   - politique salariale = base commune + éducation + expérience (temps dans la coopérative, temps d'expérience dans l'industrie) + responsabilité [élément d'innovation sociale en coopérative: volonté d'équité salariale]  - Génération de bcp de surplus allant au-delà du salaire individuel [surplus distribué entre les membres en fonction du niveau d'implication au sein de la coopérative; l'autre partie des surplus est investit dans une fondation (la fondation de la cooperative); cette fondation à son propre CA (avec aussi des membres de la coop), investit en éducation et dans des projet environnementaux;  - Avec les surplus, peut faire, quand pertinent, des prêts à d'autres coopératives en difficulté financière [coop ne pouvant pas accéder aux prêts bancaires  - Construction avec efficience énergétique, avec des critères allant au-delà des critères recommandés par le gouvernement  - Recherche de la diversité (sur le CA: neurodivergeance, LGBTQ, personne précarité économique)  </t>
  </si>
  <si>
    <t>All the members have been engaged in social, economic and environmental justice issues prior to forming Aster Co-op.  It is a founding characteristic of the co-op.    (note:   - aucune fois dans le mode de production capitaliste;   suspission envers tant le gouvernement (changement constant de politique) et un mode d'organisation économique centrée sur l'accumulation économique en faveur des détenteurs du capital; méfiance aussi envers le système bancaire)</t>
  </si>
  <si>
    <t>There are so many!  We are looking at helping individuals make transformations in their own lives (e.g., educational support), structural/organizational (e.g., working with communities to create their climate change plans), supporting other co-operatives who are doing more public work on social and economic issues with loans, raising the social and economic implications of environmental issues/situations.    Note:  - Moins de personnes riches; il y a bcp de personnes riche dans le monde qui accaparent des ressources, et cela est innacceptable. La démocratie vise la mobilisation et la distribution juste de ces ressources  - Un monde où les gens peuvent aisément participer dans la société, peu importe leur background  - Sociéyé représentative</t>
  </si>
  <si>
    <t>Generally decisions are made by majority, but we are nearly always in consensus.    Note:  - la culture interne démocratique amène la prise de décision par concensus au lieu de la décision par majorité</t>
  </si>
  <si>
    <t>Fewer economic projects in environmental sensitive areas would reduce our income.  But I am not sure that this would decrease our commitment.    Notes:  - Face à une réduction des revenus (ex.: baisse de la demande), l'entreprise va essayer de diversifier/changer son offre afin de préserver son engagement social    Notes:  - Dépendant des régulations environnementales. Sans régulations gouvernementale, oligeant les évaluations environnementales et d'impact, la coopérative deviendrait moins compétitive par rapport aux entreprises privées qui vont refuser de faire les évaluations ou avoir un impact environnemental</t>
  </si>
  <si>
    <t>If it was widely accepted that all projects must have commitments to environmental,  social and economic justice articulated goals/values would be helpful.</t>
  </si>
  <si>
    <t>Less government support for the environmental protections would reduce our work on all fields.</t>
  </si>
  <si>
    <t>More governmental support for for the environmental protections would increase our work on all fields.</t>
  </si>
  <si>
    <t>If we are unable to hire qualified staff.    (note: le niveau de solidarité dans les communautés au NB est extrêmement fort; ex.: bcp d'entraide entre les coopératives. Il y a une culture de la coopération)</t>
  </si>
  <si>
    <t>Greater public awareness and support would be beneficial.</t>
  </si>
  <si>
    <t>Vice President of the board, Sales and Estimating, General Manager</t>
  </si>
  <si>
    <t>Manitoba</t>
  </si>
  <si>
    <t xml:space="preserve">Our business model is to construct or renovate buildings to meet high-performance energy use standards using sustainable materials and building practices. Our goals include drastic reductions in GHG emissions and improved resilience. </t>
  </si>
  <si>
    <t>Our adherence to the Co-op values and principles and our collective ethical and moral values.</t>
  </si>
  <si>
    <t xml:space="preserve">More affordable housing constructed to meet high-performance building standards. Retrofits to existing buildings to meet our GHG emission reduction targets. </t>
  </si>
  <si>
    <t xml:space="preserve">Within the Board of Directors but all members attend board meetings and have a say in our strategic goal setting. </t>
  </si>
  <si>
    <t>Not really applicable. We would never not build high performance.</t>
  </si>
  <si>
    <t>More financial resources would allow us to set up our operations in a more efficient way allowing us to reduce the cost of our products and services. This would allow us to complete more projects which better achieves our social goals.</t>
  </si>
  <si>
    <t>Reduced regulations for energy efficiency in the building code.</t>
  </si>
  <si>
    <t xml:space="preserve">mandated higher minimum energy efficiency in the building code. </t>
  </si>
  <si>
    <t>None</t>
  </si>
  <si>
    <t>More interest in building affordable housing that is energy efficient. More consumer interest in energy efficient buildings.</t>
  </si>
  <si>
    <t>Co owner</t>
  </si>
  <si>
    <t xml:space="preserve">We believe that non hierarchal structures are more equitable in a colonially/abusive/predatory prevalent popular modern culture whether business culture or social culture. </t>
  </si>
  <si>
    <t xml:space="preserve">Equity between us, friends, co owners. </t>
  </si>
  <si>
    <t xml:space="preserve">More people discover ways that they can design better systems. To not simply abuse because they have been abused or because it seems to be the normal practice in business or life. </t>
  </si>
  <si>
    <t xml:space="preserve">We don’t really make decisions on social causes. One could call the existence of our business model our personal social cause because it’s what we share with the community from our hearts. </t>
  </si>
  <si>
    <t>If more scarcity or higher prices began</t>
  </si>
  <si>
    <t>More equity and fair share</t>
  </si>
  <si>
    <t>Director</t>
  </si>
  <si>
    <t>Saskatchewan</t>
  </si>
  <si>
    <t>No impressive social cause other than creating an environment where bookkeeping persons can make a reasonable career of bookkeeping in a reputable organization.</t>
  </si>
  <si>
    <t>NA</t>
  </si>
  <si>
    <t>Generally - more worker cooperatives would lead to a decrease in situations where workers are unable to unionize and become trapped in low paying work for those who are happy to exploit for their own gain.</t>
  </si>
  <si>
    <t>Discussion at quarterly meetings amongst Directors as well as informal discussions on a day-to-day basis amongst the officers/management</t>
  </si>
  <si>
    <t>None - positive economic environment would help our organization grow - negative economic environment would make our mission more important and make us more determined.</t>
  </si>
  <si>
    <t>see 13 above</t>
  </si>
  <si>
    <t>none</t>
  </si>
  <si>
    <t>Co-op Coordinator</t>
  </si>
  <si>
    <t>BC</t>
  </si>
  <si>
    <t>We do not have any formal plan or policy documents that lay out priorities fro strategic engagement in community or social issues. We have been contributing to a stream remediation project; we have done volunteer work for a forest sanctuary; we contribute wood chips to community garden projects; we have contributed labour to a public art project in a park; and perhaps a few others of tha ilk</t>
  </si>
  <si>
    <t>All of our members and employees are engaged and involved and care about such issues to begin with</t>
  </si>
  <si>
    <t xml:space="preserve">The examples that I listed all have a connection around environmentalism and urban agriculture. So I would be happy to see some impact and change from contributions in that sector. Perhaps more importantly, though, I would like to see the model of a successful worker-member co-operative be an inspiration for others to see it replicated. </t>
  </si>
  <si>
    <t>Strategic visioning falls within the purview of the board, which should provide guidance to the staff on generally what kinds of causes or initiatives the Co-op should get involved with. The Co-op Coordinator (or manager) has the responsibility of implementing the vision and also then reporting back to the board about opportunities to get involved</t>
  </si>
  <si>
    <t>If work volume decreases so that our operations get cut back, would definitely reduce the engagement in social causes</t>
  </si>
  <si>
    <t>Profit — if the Co-op is able to cover expenses, pay employees well, and still have some accrued capital left over, then those monies can be allocated to support community projects or social causes.</t>
  </si>
  <si>
    <t>It is hard to imagine something concrete</t>
  </si>
  <si>
    <t>If politics becomes more partisan and polarized, then that might make action seem more urgent</t>
  </si>
  <si>
    <t>Feeling isolated</t>
  </si>
  <si>
    <t>More support would mean more commitment and engagement</t>
  </si>
  <si>
    <t>Director of Operations &amp; Governance</t>
  </si>
  <si>
    <t>No</t>
  </si>
  <si>
    <t>Worker/Owner</t>
  </si>
  <si>
    <t>Involvment in Social Movement  Hiring</t>
  </si>
  <si>
    <t>As a transportation company, we are aware of the fundamental social stratification of transport. Our social obligations generally reflect our attempts to make transportation more democratic, inclusive and just.</t>
  </si>
  <si>
    <t>alternative to car based transportation models! More transit, more cycling, more walking/rolling!</t>
  </si>
  <si>
    <t>Member meetings and board of directors</t>
  </si>
  <si>
    <t>reduced funding of active transport</t>
  </si>
  <si>
    <t>Better funding of active transport, better loans via BDC etc.</t>
  </si>
  <si>
    <t>Board member, worker member</t>
  </si>
  <si>
    <t>We build high performance, energy efficient structures. We are a workers coop and have very few resources yet we support our community when we can.</t>
  </si>
  <si>
    <t>We are a bunch of lefties.</t>
  </si>
  <si>
    <t>Reducing carbon load and energy load  in all buildings by 80%</t>
  </si>
  <si>
    <t>Within the board of directors and discussions with the members</t>
  </si>
  <si>
    <t>Marketing Coordinator</t>
  </si>
  <si>
    <t>Being worker-owned and not being accountable to shareholders gives us the power and liberty to throw our support behind social movements we find impactful and meaningful, like supporting our unhoused neighbours in encampments, or publicly showing support for a free Palestine without fear of repercussions from any "bosses"</t>
  </si>
  <si>
    <t>Communities and worker co-ops should work together to support one another, because that is one easy way for community members to have a say in the types of institutions in their neighbourhoods -- co-operatives are owned and operated by people who are a part of direct community and often active participants in their neighbourhoods too.</t>
  </si>
  <si>
    <t>Co-ops are a part of a return of power and agency to individuals in communities as opposed to directing financial power to corporations and large businesses.</t>
  </si>
  <si>
    <t>Our co-op brings forth issues to a vote. Each member gets one vote.</t>
  </si>
  <si>
    <t>We have to set a budget for donations, and as the strength of our business waxes and wanes, we have a variable budget that is able to be directed towards social causes.</t>
  </si>
  <si>
    <t>Regarding questions 15 - 17 -- This is not a question I can answer as an individual, but would direct to the collective in order to come to an agreement on. Zero has been entered as a placeholder value.    Regarding question 19:  5/wk? Not sure how many total / lifetime hours. Zero is a placeholder value.</t>
  </si>
  <si>
    <t>Sales Manager, Worker-Owner</t>
  </si>
  <si>
    <t xml:space="preserve">Existing in cycling is inherently encouraging for sustainability and social change. We bring in bikes that are less for performance and more for utility, and love to encourage people to live by bike. We work to bring in product that is durable and fixable. We sometimes host and sponsor events for local cycling groups, schools, progressive candidates and the messenger community. </t>
  </si>
  <si>
    <t xml:space="preserve">We want the city to be safer and friendlier to cycling and to promote ecological changes and work against car supremacy! These groups are our groups. </t>
  </si>
  <si>
    <t xml:space="preserve">Better bike lane network and infrastructure overall. More people on bikes, better accessibility. Green space over pavement. </t>
  </si>
  <si>
    <t xml:space="preserve">by discussion and consensus in our board of directors. </t>
  </si>
  <si>
    <t xml:space="preserve">we often don't have enough money to do what we would like, in general. </t>
  </si>
  <si>
    <t xml:space="preserve">Rent not being so brutal in Toronto, people having more money to spend on bikes. </t>
  </si>
  <si>
    <t xml:space="preserve">conservative government, harder living conditions, less ability to give back. </t>
  </si>
  <si>
    <t xml:space="preserve">progressive govt. </t>
  </si>
  <si>
    <t>Service Department Lead</t>
  </si>
  <si>
    <t>-Specialize in selling/maintening utilitarian cycling - commuting, car-replacement electric cargo bikes, winter cycling - to encourage more people to use a bicycle/tricycle as a legitimate form of transportation.  -Provide mobility adaptations (mainly on tricycles) to allow people with decreased mobility to continue to ride.  -Promote an inclusive environment in the cis-het white male dominated cycling industry - welcoming space, diverse workforce, non-judgemental attitude.</t>
  </si>
  <si>
    <t>Personal passion and the knowledge that we are actively working towards a more sustainable future and serving our community.</t>
  </si>
  <si>
    <t>More governmental support for infrastructure, highlighting the importance/benefits of cycling, and a better understanding and appreciation for maintenance and skilled labour. Our industry is not regulated like it is in Europe - high quality gets mistaken for being a rip-off compared to poor quality products and service provided elsewhere.</t>
  </si>
  <si>
    <t>Multiple routes. Board of directors for bigger picture direction, Lead team for day to day decision making, human resources committee for HR related issues, co-op member meetings as our primary form of decision making. Decisions are made democratically and only with unanimous support from the members.</t>
  </si>
  <si>
    <t>We cannot always afford it. We need to stay in business to continue serving the community - sometimes social causes cannot demand enough attention/input due to financial constraints.</t>
  </si>
  <si>
    <t>More income (by means of better economic situations for our customers) would allow us increased freedom to focus on advocacy, workshops, community building.  The answers to the following questions are very rough as they do not allow for any context beyond a single number value.</t>
  </si>
  <si>
    <t xml:space="preserve">More political and public support for cycling infrastructure (new lanes, better network connectivity, winter snow clearing, etc) would lessen the load on us for advocacy. </t>
  </si>
  <si>
    <t xml:space="preserve">Already happening. Conservative provincial government is tearing out bike lanes and passing new laws requiring provincial approval for new lanes within Toronto. </t>
  </si>
  <si>
    <t>Member and Director</t>
  </si>
  <si>
    <t>New_Collector ID</t>
  </si>
  <si>
    <t>Taux de réponse</t>
  </si>
  <si>
    <t>Nombre de réponses</t>
  </si>
  <si>
    <t>Less government support for the environmental protections would reduce our work on all fields.  Notes:  - Dépendant des régulations environnementales. Sans régulations gouvernementale, oligeant les évaluations environnementales et d'impact, la coopérative deviendrait moins compétitive par rapport aux entreprises privées qui vont refuser de faire les évaluations ou avoir un impact environnemental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</si>
</sst>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5">
    <font>
      <sz val="10.0"/>
      <color rgb="FF000000"/>
      <name val="Arial"/>
      <scheme val="minor"/>
    </font>
    <font>
      <sz val="11.0"/>
      <color rgb="FF333333"/>
      <name val="Arial"/>
    </font>
    <font>
      <sz val="11.0"/>
      <color theme="1"/>
      <name val="Calibri"/>
    </font>
    <font>
      <color theme="1"/>
      <name val="Arial"/>
    </font>
    <font>
      <color theme="1"/>
      <name val="Arial"/>
      <scheme val="minor"/>
    </font>
  </fonts>
  <fills count="3">
    <fill>
      <patternFill patternType="none"/>
    </fill>
    <fill>
      <patternFill patternType="lightGray"/>
    </fill>
    <fill>
      <patternFill patternType="solid">
        <fgColor rgb="FFEAEAE8"/>
        <bgColor rgb="FFEAEAE8"/>
      </patternFill>
    </fill>
  </fills>
  <borders count="2">
    <border/>
    <border>
      <left style="thin">
        <color rgb="FFA6A6A6"/>
      </left>
      <right style="thin">
        <color rgb="FFA6A6A6"/>
      </right>
      <top style="thin">
        <color rgb="FFA6A6A6"/>
      </top>
      <bottom style="thin">
        <color rgb="FFA6A6A6"/>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1" fillId="2" fontId="1" numFmtId="0" xfId="0" applyAlignment="1" applyBorder="1" applyFill="1" applyFont="1">
      <alignment readingOrder="0" vertical="bottom"/>
    </xf>
    <xf borderId="1" fillId="2" fontId="1" numFmtId="0" xfId="0" applyAlignment="1" applyBorder="1" applyFont="1">
      <alignment vertical="bottom"/>
    </xf>
    <xf borderId="0" fillId="0" fontId="2" numFmtId="0" xfId="0" applyAlignment="1" applyFont="1">
      <alignment horizontal="right" readingOrder="0" vertical="bottom"/>
    </xf>
    <xf borderId="0" fillId="0" fontId="2" numFmtId="0" xfId="0" applyAlignment="1" applyFont="1">
      <alignment horizontal="right" vertical="bottom"/>
    </xf>
    <xf borderId="0" fillId="0" fontId="2" numFmtId="164" xfId="0" applyAlignment="1" applyFont="1" applyNumberFormat="1">
      <alignment horizontal="right" vertical="bottom"/>
    </xf>
    <xf borderId="0" fillId="0" fontId="2" numFmtId="0" xfId="0" applyAlignment="1" applyFont="1">
      <alignment vertical="bottom"/>
    </xf>
    <xf borderId="0" fillId="2" fontId="1" numFmtId="0" xfId="0" applyAlignment="1" applyFont="1">
      <alignment readingOrder="0" vertical="bottom"/>
    </xf>
    <xf borderId="0" fillId="0" fontId="3" numFmtId="0" xfId="0" applyAlignment="1" applyFont="1">
      <alignment vertical="bottom"/>
    </xf>
    <xf borderId="0" fillId="0" fontId="2" numFmtId="0" xfId="0" applyAlignment="1" applyFont="1">
      <alignment readingOrder="0" vertical="bottom"/>
    </xf>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row>
    <row r="2">
      <c r="A2" s="3">
        <v>1.0</v>
      </c>
      <c r="B2" s="4">
        <v>2.70436455E8</v>
      </c>
      <c r="C2" s="5">
        <v>45681.390543981484</v>
      </c>
      <c r="D2" s="5">
        <v>45681.399143518516</v>
      </c>
      <c r="E2" s="6" t="s">
        <v>27</v>
      </c>
      <c r="F2" s="6" t="s">
        <v>28</v>
      </c>
      <c r="G2" s="6" t="s">
        <v>29</v>
      </c>
      <c r="H2" s="6" t="s">
        <v>27</v>
      </c>
      <c r="I2" s="6" t="s">
        <v>30</v>
      </c>
      <c r="J2" s="6" t="s">
        <v>31</v>
      </c>
      <c r="K2" s="6" t="s">
        <v>32</v>
      </c>
      <c r="L2" s="4">
        <v>5.0</v>
      </c>
      <c r="M2" s="4">
        <v>4.0</v>
      </c>
      <c r="N2" s="6" t="s">
        <v>33</v>
      </c>
      <c r="O2" s="6" t="s">
        <v>34</v>
      </c>
      <c r="P2" s="6" t="s">
        <v>35</v>
      </c>
      <c r="Q2" s="4">
        <v>10.0</v>
      </c>
      <c r="R2" s="4">
        <v>20.0</v>
      </c>
      <c r="S2" s="4">
        <v>0.0</v>
      </c>
      <c r="T2" s="4">
        <v>20.0</v>
      </c>
      <c r="U2" s="4">
        <v>0.0</v>
      </c>
      <c r="V2" s="6" t="s">
        <v>36</v>
      </c>
      <c r="W2" s="6" t="s">
        <v>37</v>
      </c>
      <c r="X2" s="4">
        <v>5.0</v>
      </c>
      <c r="Y2" s="6" t="s">
        <v>36</v>
      </c>
      <c r="Z2" s="6" t="s">
        <v>35</v>
      </c>
      <c r="AA2" s="4">
        <v>5.0</v>
      </c>
    </row>
    <row r="3">
      <c r="A3" s="4">
        <f t="shared" ref="A3:A67" si="1">A2+1</f>
        <v>2</v>
      </c>
      <c r="B3" s="4">
        <v>2.70442048E8</v>
      </c>
      <c r="C3" s="5">
        <v>45679.46028935185</v>
      </c>
      <c r="D3" s="5">
        <v>45679.59667824074</v>
      </c>
      <c r="E3" s="6" t="s">
        <v>27</v>
      </c>
      <c r="F3" s="6" t="s">
        <v>28</v>
      </c>
      <c r="G3" s="6" t="s">
        <v>38</v>
      </c>
      <c r="H3" s="6" t="s">
        <v>27</v>
      </c>
      <c r="I3" s="6" t="s">
        <v>39</v>
      </c>
      <c r="J3" s="6" t="s">
        <v>39</v>
      </c>
      <c r="K3" s="6" t="s">
        <v>39</v>
      </c>
      <c r="L3" s="4">
        <v>5.0</v>
      </c>
      <c r="M3" s="4">
        <v>5.0</v>
      </c>
      <c r="N3" s="6" t="s">
        <v>39</v>
      </c>
      <c r="O3" s="6"/>
      <c r="P3" s="6"/>
      <c r="Q3" s="6"/>
      <c r="R3" s="6"/>
      <c r="S3" s="6"/>
      <c r="T3" s="6"/>
      <c r="U3" s="6"/>
      <c r="V3" s="6"/>
      <c r="W3" s="6"/>
      <c r="X3" s="6"/>
      <c r="Y3" s="6"/>
      <c r="Z3" s="6"/>
      <c r="AA3" s="6"/>
    </row>
    <row r="4">
      <c r="A4" s="4">
        <f t="shared" si="1"/>
        <v>3</v>
      </c>
      <c r="B4" s="4">
        <v>2.70436455E8</v>
      </c>
      <c r="C4" s="5">
        <v>45679.32726851852</v>
      </c>
      <c r="D4" s="5">
        <v>45679.38092592593</v>
      </c>
      <c r="E4" s="6" t="s">
        <v>27</v>
      </c>
      <c r="F4" s="6" t="s">
        <v>28</v>
      </c>
      <c r="G4" s="6" t="s">
        <v>40</v>
      </c>
      <c r="H4" s="6" t="s">
        <v>41</v>
      </c>
      <c r="I4" s="6" t="s">
        <v>42</v>
      </c>
      <c r="J4" s="6" t="s">
        <v>43</v>
      </c>
      <c r="K4" s="6" t="s">
        <v>44</v>
      </c>
      <c r="L4" s="4">
        <v>5.0</v>
      </c>
      <c r="M4" s="4">
        <v>5.0</v>
      </c>
      <c r="N4" s="6" t="s">
        <v>45</v>
      </c>
      <c r="O4" s="6" t="s">
        <v>46</v>
      </c>
      <c r="P4" s="6" t="s">
        <v>47</v>
      </c>
      <c r="Q4" s="4">
        <v>1.0</v>
      </c>
      <c r="R4" s="4">
        <v>1.0</v>
      </c>
      <c r="S4" s="4">
        <v>30.0</v>
      </c>
      <c r="T4" s="6" t="s">
        <v>48</v>
      </c>
      <c r="U4" s="4">
        <v>5.0</v>
      </c>
      <c r="V4" s="6" t="s">
        <v>49</v>
      </c>
      <c r="W4" s="6" t="s">
        <v>50</v>
      </c>
      <c r="X4" s="4">
        <v>5.0</v>
      </c>
      <c r="Y4" s="6" t="s">
        <v>51</v>
      </c>
      <c r="Z4" s="6" t="s">
        <v>52</v>
      </c>
      <c r="AA4" s="4">
        <v>3.0</v>
      </c>
    </row>
    <row r="5">
      <c r="A5" s="4">
        <f t="shared" si="1"/>
        <v>4</v>
      </c>
      <c r="B5" s="4">
        <v>2.70442048E8</v>
      </c>
      <c r="C5" s="5">
        <v>45679.345613425925</v>
      </c>
      <c r="D5" s="5">
        <v>45679.346238425926</v>
      </c>
      <c r="E5" s="6" t="s">
        <v>27</v>
      </c>
      <c r="F5" s="6" t="s">
        <v>28</v>
      </c>
      <c r="G5" s="6" t="s">
        <v>53</v>
      </c>
      <c r="H5" s="6" t="s">
        <v>27</v>
      </c>
      <c r="I5" s="6"/>
      <c r="J5" s="6"/>
      <c r="K5" s="6"/>
      <c r="L5" s="6"/>
      <c r="M5" s="6"/>
      <c r="N5" s="6"/>
      <c r="O5" s="6"/>
      <c r="P5" s="6"/>
      <c r="Q5" s="6"/>
      <c r="R5" s="6"/>
      <c r="S5" s="6"/>
      <c r="T5" s="6"/>
      <c r="U5" s="6"/>
      <c r="V5" s="6"/>
      <c r="W5" s="6"/>
      <c r="X5" s="6"/>
      <c r="Y5" s="6"/>
      <c r="Z5" s="6"/>
      <c r="AA5" s="6"/>
    </row>
    <row r="6">
      <c r="A6" s="4">
        <f t="shared" si="1"/>
        <v>5</v>
      </c>
      <c r="B6" s="4">
        <v>2.70436455E8</v>
      </c>
      <c r="C6" s="5">
        <v>45679.228425925925</v>
      </c>
      <c r="D6" s="5">
        <v>45679.23935185185</v>
      </c>
      <c r="E6" s="6" t="s">
        <v>27</v>
      </c>
      <c r="F6" s="6" t="s">
        <v>28</v>
      </c>
      <c r="G6" s="6" t="s">
        <v>54</v>
      </c>
      <c r="H6" s="6" t="s">
        <v>27</v>
      </c>
      <c r="I6" s="6" t="s">
        <v>55</v>
      </c>
      <c r="J6" s="6" t="s">
        <v>56</v>
      </c>
      <c r="K6" s="6" t="s">
        <v>57</v>
      </c>
      <c r="L6" s="4">
        <v>5.0</v>
      </c>
      <c r="M6" s="4">
        <v>5.0</v>
      </c>
      <c r="N6" s="6" t="s">
        <v>58</v>
      </c>
      <c r="O6" s="6" t="s">
        <v>59</v>
      </c>
      <c r="P6" s="6" t="s">
        <v>60</v>
      </c>
      <c r="Q6" s="4">
        <v>20.0</v>
      </c>
      <c r="R6" s="4">
        <v>40.0</v>
      </c>
      <c r="S6" s="4">
        <v>20.0</v>
      </c>
      <c r="T6" s="6" t="s">
        <v>61</v>
      </c>
      <c r="U6" s="4">
        <v>0.0</v>
      </c>
      <c r="V6" s="6" t="s">
        <v>62</v>
      </c>
      <c r="W6" s="6" t="s">
        <v>63</v>
      </c>
      <c r="X6" s="4">
        <v>4.0</v>
      </c>
      <c r="Y6" s="6" t="s">
        <v>36</v>
      </c>
      <c r="Z6" s="6" t="s">
        <v>36</v>
      </c>
      <c r="AA6" s="4">
        <v>3.0</v>
      </c>
    </row>
    <row r="7">
      <c r="A7" s="4">
        <f t="shared" si="1"/>
        <v>6</v>
      </c>
      <c r="B7" s="4">
        <v>2.70439455E8</v>
      </c>
      <c r="C7" s="5">
        <v>45678.609826388885</v>
      </c>
      <c r="D7" s="5">
        <v>45678.61357638889</v>
      </c>
      <c r="E7" s="6" t="s">
        <v>27</v>
      </c>
      <c r="F7" s="6" t="s">
        <v>28</v>
      </c>
      <c r="G7" s="6" t="s">
        <v>64</v>
      </c>
      <c r="H7" s="6" t="s">
        <v>27</v>
      </c>
      <c r="I7" s="6" t="s">
        <v>65</v>
      </c>
      <c r="J7" s="6" t="s">
        <v>66</v>
      </c>
      <c r="K7" s="6" t="s">
        <v>67</v>
      </c>
      <c r="L7" s="4">
        <v>3.0</v>
      </c>
      <c r="M7" s="4">
        <v>5.0</v>
      </c>
      <c r="N7" s="6" t="s">
        <v>68</v>
      </c>
      <c r="O7" s="6" t="s">
        <v>69</v>
      </c>
      <c r="P7" s="6" t="s">
        <v>70</v>
      </c>
      <c r="Q7" s="4">
        <v>0.0</v>
      </c>
      <c r="R7" s="4">
        <v>50.0</v>
      </c>
      <c r="S7" s="4">
        <v>0.0</v>
      </c>
      <c r="T7" s="4">
        <v>0.0</v>
      </c>
      <c r="U7" s="4">
        <v>0.0</v>
      </c>
      <c r="V7" s="6" t="s">
        <v>71</v>
      </c>
      <c r="W7" s="6" t="s">
        <v>72</v>
      </c>
      <c r="X7" s="4">
        <v>4.0</v>
      </c>
      <c r="Y7" s="6" t="s">
        <v>73</v>
      </c>
      <c r="Z7" s="6" t="s">
        <v>74</v>
      </c>
      <c r="AA7" s="4">
        <v>3.0</v>
      </c>
    </row>
    <row r="8">
      <c r="A8" s="4">
        <f t="shared" si="1"/>
        <v>7</v>
      </c>
      <c r="B8" s="4">
        <v>2.70436455E8</v>
      </c>
      <c r="C8" s="5">
        <v>45678.470358796294</v>
      </c>
      <c r="D8" s="5">
        <v>45678.471041666664</v>
      </c>
      <c r="E8" s="6" t="s">
        <v>27</v>
      </c>
      <c r="F8" s="6" t="s">
        <v>28</v>
      </c>
      <c r="G8" s="6" t="s">
        <v>75</v>
      </c>
      <c r="H8" s="6" t="s">
        <v>27</v>
      </c>
      <c r="I8" s="6"/>
      <c r="J8" s="6"/>
      <c r="K8" s="6"/>
      <c r="L8" s="6"/>
      <c r="M8" s="6"/>
      <c r="N8" s="6"/>
      <c r="O8" s="6"/>
      <c r="P8" s="6"/>
      <c r="Q8" s="6"/>
      <c r="R8" s="6"/>
      <c r="S8" s="6"/>
      <c r="T8" s="6"/>
      <c r="U8" s="6"/>
      <c r="V8" s="6"/>
      <c r="W8" s="6"/>
      <c r="X8" s="6"/>
      <c r="Y8" s="6"/>
      <c r="Z8" s="6"/>
      <c r="AA8" s="6"/>
    </row>
    <row r="9">
      <c r="A9" s="4">
        <f t="shared" si="1"/>
        <v>8</v>
      </c>
      <c r="B9" s="4">
        <v>2.70436455E8</v>
      </c>
      <c r="C9" s="5">
        <v>45674.37162037037</v>
      </c>
      <c r="D9" s="5">
        <v>45678.40703703704</v>
      </c>
      <c r="E9" s="6" t="s">
        <v>27</v>
      </c>
      <c r="F9" s="6" t="s">
        <v>28</v>
      </c>
      <c r="G9" s="6" t="s">
        <v>76</v>
      </c>
      <c r="H9" s="6" t="s">
        <v>27</v>
      </c>
      <c r="I9" s="6" t="s">
        <v>77</v>
      </c>
      <c r="J9" s="6" t="s">
        <v>78</v>
      </c>
      <c r="K9" s="6" t="s">
        <v>79</v>
      </c>
      <c r="L9" s="4">
        <v>4.0</v>
      </c>
      <c r="M9" s="4">
        <v>5.0</v>
      </c>
      <c r="N9" s="6" t="s">
        <v>80</v>
      </c>
      <c r="O9" s="6" t="s">
        <v>81</v>
      </c>
      <c r="P9" s="6" t="s">
        <v>82</v>
      </c>
      <c r="Q9" s="4">
        <v>40.0</v>
      </c>
      <c r="R9" s="4">
        <v>30.0</v>
      </c>
      <c r="S9" s="4">
        <v>20.0</v>
      </c>
      <c r="T9" s="4">
        <v>5.0</v>
      </c>
      <c r="U9" s="4">
        <v>10.0</v>
      </c>
      <c r="V9" s="6" t="s">
        <v>83</v>
      </c>
      <c r="W9" s="6" t="s">
        <v>84</v>
      </c>
      <c r="X9" s="4">
        <v>5.0</v>
      </c>
      <c r="Y9" s="6" t="s">
        <v>62</v>
      </c>
      <c r="Z9" s="6" t="s">
        <v>85</v>
      </c>
      <c r="AA9" s="4">
        <v>5.0</v>
      </c>
    </row>
    <row r="10">
      <c r="A10" s="4">
        <f t="shared" si="1"/>
        <v>9</v>
      </c>
      <c r="B10" s="4">
        <v>2.70439455E8</v>
      </c>
      <c r="C10" s="5">
        <v>45666.84638888889</v>
      </c>
      <c r="D10" s="5">
        <v>45673.642916666664</v>
      </c>
      <c r="E10" s="6" t="s">
        <v>27</v>
      </c>
      <c r="F10" s="6" t="s">
        <v>28</v>
      </c>
      <c r="G10" s="6" t="s">
        <v>86</v>
      </c>
      <c r="H10" s="6" t="s">
        <v>27</v>
      </c>
      <c r="I10" s="6" t="s">
        <v>87</v>
      </c>
      <c r="J10" s="6" t="s">
        <v>88</v>
      </c>
      <c r="K10" s="6" t="s">
        <v>89</v>
      </c>
      <c r="L10" s="4">
        <v>5.0</v>
      </c>
      <c r="M10" s="4">
        <v>5.0</v>
      </c>
      <c r="N10" s="6" t="s">
        <v>90</v>
      </c>
      <c r="O10" s="6" t="s">
        <v>91</v>
      </c>
      <c r="P10" s="6" t="s">
        <v>92</v>
      </c>
      <c r="Q10" s="4">
        <v>20.0</v>
      </c>
      <c r="R10" s="4">
        <v>25.0</v>
      </c>
      <c r="S10" s="4">
        <v>2.0</v>
      </c>
      <c r="T10" s="4">
        <v>100.0</v>
      </c>
      <c r="U10" s="4">
        <v>10.0</v>
      </c>
      <c r="V10" s="6" t="s">
        <v>93</v>
      </c>
      <c r="W10" s="6" t="s">
        <v>94</v>
      </c>
      <c r="X10" s="4">
        <v>5.0</v>
      </c>
      <c r="Y10" s="6" t="s">
        <v>95</v>
      </c>
      <c r="Z10" s="6" t="s">
        <v>96</v>
      </c>
      <c r="AA10" s="4">
        <v>5.0</v>
      </c>
    </row>
    <row r="11">
      <c r="A11" s="4">
        <f t="shared" si="1"/>
        <v>10</v>
      </c>
      <c r="B11" s="4">
        <v>2.70437191E8</v>
      </c>
      <c r="C11" s="5">
        <v>45671.69137731481</v>
      </c>
      <c r="D11" s="5">
        <v>45671.72225694444</v>
      </c>
      <c r="E11" s="6" t="s">
        <v>27</v>
      </c>
      <c r="F11" s="6" t="s">
        <v>28</v>
      </c>
      <c r="G11" s="6" t="s">
        <v>97</v>
      </c>
      <c r="H11" s="6" t="s">
        <v>27</v>
      </c>
      <c r="I11" s="6" t="s">
        <v>98</v>
      </c>
      <c r="J11" s="6" t="s">
        <v>99</v>
      </c>
      <c r="K11" s="6" t="s">
        <v>100</v>
      </c>
      <c r="L11" s="4">
        <v>3.0</v>
      </c>
      <c r="M11" s="4">
        <v>5.0</v>
      </c>
      <c r="N11" s="6" t="s">
        <v>101</v>
      </c>
      <c r="O11" s="6" t="s">
        <v>102</v>
      </c>
      <c r="P11" s="6" t="s">
        <v>103</v>
      </c>
      <c r="Q11" s="4">
        <v>50.0</v>
      </c>
      <c r="R11" s="4">
        <v>50.0</v>
      </c>
      <c r="S11" s="4">
        <v>50.0</v>
      </c>
      <c r="T11" s="6" t="s">
        <v>104</v>
      </c>
      <c r="U11" s="4">
        <v>0.0</v>
      </c>
      <c r="V11" s="6"/>
      <c r="W11" s="6" t="s">
        <v>105</v>
      </c>
      <c r="X11" s="4">
        <v>4.0</v>
      </c>
      <c r="Y11" s="6" t="s">
        <v>106</v>
      </c>
      <c r="Z11" s="6" t="s">
        <v>107</v>
      </c>
      <c r="AA11" s="4">
        <v>4.0</v>
      </c>
    </row>
    <row r="12">
      <c r="A12" s="4">
        <f t="shared" si="1"/>
        <v>11</v>
      </c>
      <c r="B12" s="4">
        <v>2.70439455E8</v>
      </c>
      <c r="C12" s="5">
        <v>45670.282476851855</v>
      </c>
      <c r="D12" s="5">
        <v>45670.46288194445</v>
      </c>
      <c r="E12" s="6" t="s">
        <v>27</v>
      </c>
      <c r="F12" s="6" t="s">
        <v>28</v>
      </c>
      <c r="G12" s="6" t="s">
        <v>108</v>
      </c>
      <c r="H12" s="6" t="s">
        <v>27</v>
      </c>
      <c r="I12" s="6" t="s">
        <v>109</v>
      </c>
      <c r="J12" s="6" t="s">
        <v>110</v>
      </c>
      <c r="K12" s="6" t="s">
        <v>111</v>
      </c>
      <c r="L12" s="4">
        <v>5.0</v>
      </c>
      <c r="M12" s="4">
        <v>5.0</v>
      </c>
      <c r="N12" s="6" t="s">
        <v>112</v>
      </c>
      <c r="O12" s="6" t="s">
        <v>113</v>
      </c>
      <c r="P12" s="6" t="s">
        <v>114</v>
      </c>
      <c r="Q12" s="4">
        <v>10.0</v>
      </c>
      <c r="R12" s="4">
        <v>10.0</v>
      </c>
      <c r="S12" s="4">
        <v>25.0</v>
      </c>
      <c r="T12" s="4">
        <v>5.0</v>
      </c>
      <c r="U12" s="4">
        <v>20.0</v>
      </c>
      <c r="V12" s="6" t="s">
        <v>52</v>
      </c>
      <c r="W12" s="6" t="s">
        <v>115</v>
      </c>
      <c r="X12" s="4">
        <v>5.0</v>
      </c>
      <c r="Y12" s="6" t="s">
        <v>36</v>
      </c>
      <c r="Z12" s="6" t="s">
        <v>116</v>
      </c>
      <c r="AA12" s="4">
        <v>4.0</v>
      </c>
    </row>
    <row r="13">
      <c r="A13" s="4">
        <f t="shared" si="1"/>
        <v>12</v>
      </c>
      <c r="B13" s="4">
        <v>2.70436455E8</v>
      </c>
      <c r="C13" s="5">
        <v>45670.41564814815</v>
      </c>
      <c r="D13" s="5">
        <v>45670.46287037037</v>
      </c>
      <c r="E13" s="6" t="s">
        <v>27</v>
      </c>
      <c r="F13" s="6" t="s">
        <v>28</v>
      </c>
      <c r="G13" s="6" t="s">
        <v>117</v>
      </c>
      <c r="H13" s="6" t="s">
        <v>27</v>
      </c>
      <c r="I13" s="6" t="s">
        <v>118</v>
      </c>
      <c r="J13" s="6" t="s">
        <v>119</v>
      </c>
      <c r="K13" s="6" t="s">
        <v>120</v>
      </c>
      <c r="L13" s="4">
        <v>4.0</v>
      </c>
      <c r="M13" s="4">
        <v>4.0</v>
      </c>
      <c r="N13" s="6" t="s">
        <v>121</v>
      </c>
      <c r="O13" s="6" t="s">
        <v>122</v>
      </c>
      <c r="P13" s="6" t="s">
        <v>123</v>
      </c>
      <c r="Q13" s="4">
        <v>10.0</v>
      </c>
      <c r="R13" s="4">
        <v>20.0</v>
      </c>
      <c r="S13" s="4">
        <v>15.0</v>
      </c>
      <c r="T13" s="4">
        <v>0.0</v>
      </c>
      <c r="U13" s="4">
        <v>20.0</v>
      </c>
      <c r="V13" s="6" t="s">
        <v>124</v>
      </c>
      <c r="W13" s="6" t="s">
        <v>125</v>
      </c>
      <c r="X13" s="4">
        <v>2.0</v>
      </c>
      <c r="Y13" s="6" t="s">
        <v>126</v>
      </c>
      <c r="Z13" s="6" t="s">
        <v>127</v>
      </c>
      <c r="AA13" s="4">
        <v>4.0</v>
      </c>
    </row>
    <row r="14">
      <c r="A14" s="4">
        <f t="shared" si="1"/>
        <v>13</v>
      </c>
      <c r="B14" s="4">
        <v>2.70439455E8</v>
      </c>
      <c r="C14" s="5">
        <v>45667.8865625</v>
      </c>
      <c r="D14" s="5">
        <v>45667.890497685185</v>
      </c>
      <c r="E14" s="6" t="s">
        <v>27</v>
      </c>
      <c r="F14" s="6" t="s">
        <v>28</v>
      </c>
      <c r="G14" s="6" t="s">
        <v>29</v>
      </c>
      <c r="H14" s="6" t="s">
        <v>27</v>
      </c>
      <c r="I14" s="6"/>
      <c r="J14" s="6"/>
      <c r="K14" s="6"/>
      <c r="L14" s="6"/>
      <c r="M14" s="6"/>
      <c r="N14" s="6"/>
      <c r="O14" s="6"/>
      <c r="P14" s="6"/>
      <c r="Q14" s="6"/>
      <c r="R14" s="6"/>
      <c r="S14" s="6"/>
      <c r="T14" s="6"/>
      <c r="U14" s="6"/>
      <c r="V14" s="6"/>
      <c r="W14" s="6"/>
      <c r="X14" s="6"/>
      <c r="Y14" s="6"/>
      <c r="Z14" s="6"/>
      <c r="AA14" s="6"/>
    </row>
    <row r="15">
      <c r="A15" s="4">
        <f t="shared" si="1"/>
        <v>14</v>
      </c>
      <c r="B15" s="4">
        <v>2.70439455E8</v>
      </c>
      <c r="C15" s="5">
        <v>45667.62063657407</v>
      </c>
      <c r="D15" s="5">
        <v>45667.63506944444</v>
      </c>
      <c r="E15" s="6" t="s">
        <v>27</v>
      </c>
      <c r="F15" s="6" t="s">
        <v>28</v>
      </c>
      <c r="G15" s="6" t="s">
        <v>128</v>
      </c>
      <c r="H15" s="6" t="s">
        <v>27</v>
      </c>
      <c r="I15" s="6" t="s">
        <v>129</v>
      </c>
      <c r="J15" s="6" t="s">
        <v>130</v>
      </c>
      <c r="K15" s="6" t="s">
        <v>131</v>
      </c>
      <c r="L15" s="4">
        <v>0.0</v>
      </c>
      <c r="M15" s="4">
        <v>5.0</v>
      </c>
      <c r="N15" s="6" t="s">
        <v>132</v>
      </c>
      <c r="O15" s="6" t="s">
        <v>133</v>
      </c>
      <c r="P15" s="6" t="s">
        <v>134</v>
      </c>
      <c r="Q15" s="4">
        <v>20.0</v>
      </c>
      <c r="R15" s="4">
        <v>50.0</v>
      </c>
      <c r="S15" s="4">
        <v>30.0</v>
      </c>
      <c r="T15" s="4">
        <v>0.0</v>
      </c>
      <c r="U15" s="4">
        <v>0.0</v>
      </c>
      <c r="V15" s="6" t="s">
        <v>135</v>
      </c>
      <c r="W15" s="6" t="s">
        <v>136</v>
      </c>
      <c r="X15" s="4">
        <v>5.0</v>
      </c>
      <c r="Y15" s="6" t="s">
        <v>137</v>
      </c>
      <c r="Z15" s="6" t="s">
        <v>137</v>
      </c>
      <c r="AA15" s="4">
        <v>0.0</v>
      </c>
    </row>
    <row r="16">
      <c r="A16" s="4">
        <f t="shared" si="1"/>
        <v>15</v>
      </c>
      <c r="B16" s="4">
        <v>2.70439455E8</v>
      </c>
      <c r="C16" s="5">
        <v>45667.44293981481</v>
      </c>
      <c r="D16" s="5">
        <v>45667.44372685185</v>
      </c>
      <c r="E16" s="6" t="s">
        <v>27</v>
      </c>
      <c r="F16" s="6" t="s">
        <v>28</v>
      </c>
      <c r="G16" s="6" t="s">
        <v>138</v>
      </c>
      <c r="H16" s="6" t="s">
        <v>27</v>
      </c>
      <c r="I16" s="6"/>
      <c r="J16" s="6"/>
      <c r="K16" s="6"/>
      <c r="L16" s="6"/>
      <c r="M16" s="6"/>
      <c r="N16" s="6"/>
      <c r="O16" s="6"/>
      <c r="P16" s="6"/>
      <c r="Q16" s="6"/>
      <c r="R16" s="6"/>
      <c r="S16" s="6"/>
      <c r="T16" s="6"/>
      <c r="U16" s="6"/>
      <c r="V16" s="6"/>
      <c r="W16" s="6"/>
      <c r="X16" s="6"/>
      <c r="Y16" s="6"/>
      <c r="Z16" s="6"/>
      <c r="AA16" s="6"/>
    </row>
    <row r="17">
      <c r="A17" s="4">
        <f t="shared" si="1"/>
        <v>16</v>
      </c>
      <c r="B17" s="4">
        <v>2.70439455E8</v>
      </c>
      <c r="C17" s="5">
        <v>45666.74894675926</v>
      </c>
      <c r="D17" s="5">
        <v>45666.780277777776</v>
      </c>
      <c r="E17" s="6" t="s">
        <v>27</v>
      </c>
      <c r="F17" s="6" t="s">
        <v>28</v>
      </c>
      <c r="G17" s="6" t="s">
        <v>139</v>
      </c>
      <c r="H17" s="6" t="s">
        <v>27</v>
      </c>
      <c r="I17" s="6" t="s">
        <v>140</v>
      </c>
      <c r="J17" s="6" t="s">
        <v>141</v>
      </c>
      <c r="K17" s="6" t="s">
        <v>142</v>
      </c>
      <c r="L17" s="4">
        <v>5.0</v>
      </c>
      <c r="M17" s="4">
        <v>5.0</v>
      </c>
      <c r="N17" s="6" t="s">
        <v>143</v>
      </c>
      <c r="O17" s="6" t="s">
        <v>144</v>
      </c>
      <c r="P17" s="6" t="s">
        <v>145</v>
      </c>
      <c r="Q17" s="4">
        <v>50.0</v>
      </c>
      <c r="R17" s="4">
        <v>30.0</v>
      </c>
      <c r="S17" s="4">
        <v>20.0</v>
      </c>
      <c r="T17" s="4">
        <v>100.0</v>
      </c>
      <c r="U17" s="4">
        <v>100.0</v>
      </c>
      <c r="V17" s="6" t="s">
        <v>146</v>
      </c>
      <c r="W17" s="6" t="s">
        <v>147</v>
      </c>
      <c r="X17" s="4">
        <v>3.0</v>
      </c>
      <c r="Y17" s="6" t="s">
        <v>148</v>
      </c>
      <c r="Z17" s="6" t="s">
        <v>149</v>
      </c>
      <c r="AA17" s="4">
        <v>5.0</v>
      </c>
    </row>
    <row r="18">
      <c r="A18" s="4">
        <f t="shared" si="1"/>
        <v>17</v>
      </c>
      <c r="B18" s="4">
        <v>2.70436455E8</v>
      </c>
      <c r="C18" s="5">
        <v>45666.543287037035</v>
      </c>
      <c r="D18" s="5">
        <v>45666.574467592596</v>
      </c>
      <c r="E18" s="6" t="s">
        <v>27</v>
      </c>
      <c r="F18" s="6" t="s">
        <v>28</v>
      </c>
      <c r="G18" s="6" t="s">
        <v>150</v>
      </c>
      <c r="H18" s="6" t="s">
        <v>27</v>
      </c>
      <c r="I18" s="6" t="s">
        <v>151</v>
      </c>
      <c r="J18" s="6" t="s">
        <v>152</v>
      </c>
      <c r="K18" s="6" t="s">
        <v>153</v>
      </c>
      <c r="L18" s="4">
        <v>5.0</v>
      </c>
      <c r="M18" s="4">
        <v>5.0</v>
      </c>
      <c r="N18" s="6" t="s">
        <v>154</v>
      </c>
      <c r="O18" s="6" t="s">
        <v>155</v>
      </c>
      <c r="P18" s="6" t="s">
        <v>156</v>
      </c>
      <c r="Q18" s="4">
        <v>25.0</v>
      </c>
      <c r="R18" s="4">
        <v>10.0</v>
      </c>
      <c r="S18" s="4">
        <v>10.0</v>
      </c>
      <c r="T18" s="4">
        <v>15.0</v>
      </c>
      <c r="U18" s="4">
        <v>15.0</v>
      </c>
      <c r="V18" s="6" t="s">
        <v>157</v>
      </c>
      <c r="W18" s="6" t="s">
        <v>158</v>
      </c>
      <c r="X18" s="4">
        <v>5.0</v>
      </c>
      <c r="Y18" s="6" t="s">
        <v>159</v>
      </c>
      <c r="Z18" s="6" t="s">
        <v>160</v>
      </c>
      <c r="AA18" s="4">
        <v>5.0</v>
      </c>
    </row>
    <row r="19">
      <c r="A19" s="4">
        <f t="shared" si="1"/>
        <v>18</v>
      </c>
      <c r="B19" s="4">
        <v>2.70436455E8</v>
      </c>
      <c r="C19" s="5">
        <v>45666.534849537034</v>
      </c>
      <c r="D19" s="5">
        <v>45666.53571759259</v>
      </c>
      <c r="E19" s="6" t="s">
        <v>27</v>
      </c>
      <c r="F19" s="6" t="s">
        <v>28</v>
      </c>
      <c r="G19" s="6" t="s">
        <v>53</v>
      </c>
      <c r="H19" s="6" t="s">
        <v>27</v>
      </c>
      <c r="I19" s="6"/>
      <c r="J19" s="6"/>
      <c r="K19" s="6"/>
      <c r="L19" s="6"/>
      <c r="M19" s="6"/>
      <c r="N19" s="6"/>
      <c r="O19" s="6"/>
      <c r="P19" s="6"/>
      <c r="Q19" s="6"/>
      <c r="R19" s="6"/>
      <c r="S19" s="6"/>
      <c r="T19" s="6"/>
      <c r="U19" s="6"/>
      <c r="V19" s="6"/>
      <c r="W19" s="6"/>
      <c r="X19" s="6"/>
      <c r="Y19" s="6"/>
      <c r="Z19" s="6"/>
      <c r="AA19" s="6"/>
    </row>
    <row r="20">
      <c r="A20" s="4">
        <f t="shared" si="1"/>
        <v>19</v>
      </c>
      <c r="B20" s="4">
        <v>2.70436455E8</v>
      </c>
      <c r="C20" s="5">
        <v>45666.487291666665</v>
      </c>
      <c r="D20" s="5">
        <v>45666.51677083333</v>
      </c>
      <c r="E20" s="6" t="s">
        <v>27</v>
      </c>
      <c r="F20" s="6" t="s">
        <v>28</v>
      </c>
      <c r="G20" s="6" t="s">
        <v>161</v>
      </c>
      <c r="H20" s="6" t="s">
        <v>27</v>
      </c>
      <c r="I20" s="6" t="s">
        <v>162</v>
      </c>
      <c r="J20" s="6" t="s">
        <v>163</v>
      </c>
      <c r="K20" s="6" t="s">
        <v>164</v>
      </c>
      <c r="L20" s="4">
        <v>5.0</v>
      </c>
      <c r="M20" s="4">
        <v>3.0</v>
      </c>
      <c r="N20" s="6" t="s">
        <v>165</v>
      </c>
      <c r="O20" s="6" t="s">
        <v>166</v>
      </c>
      <c r="P20" s="6" t="s">
        <v>167</v>
      </c>
      <c r="Q20" s="4">
        <v>25.0</v>
      </c>
      <c r="R20" s="4">
        <v>15.0</v>
      </c>
      <c r="S20" s="4">
        <v>50.0</v>
      </c>
      <c r="T20" s="4">
        <v>15.0</v>
      </c>
      <c r="U20" s="4">
        <v>10.0</v>
      </c>
      <c r="V20" s="6" t="s">
        <v>168</v>
      </c>
      <c r="W20" s="6" t="s">
        <v>169</v>
      </c>
      <c r="X20" s="4">
        <v>4.0</v>
      </c>
      <c r="Y20" s="6" t="s">
        <v>170</v>
      </c>
      <c r="Z20" s="6" t="s">
        <v>171</v>
      </c>
      <c r="AA20" s="4">
        <v>4.0</v>
      </c>
    </row>
    <row r="21">
      <c r="A21" s="4">
        <f t="shared" si="1"/>
        <v>20</v>
      </c>
      <c r="B21" s="4">
        <v>2.70436455E8</v>
      </c>
      <c r="C21" s="5">
        <v>45666.480520833335</v>
      </c>
      <c r="D21" s="5">
        <v>45666.481261574074</v>
      </c>
      <c r="E21" s="6" t="s">
        <v>27</v>
      </c>
      <c r="F21" s="6" t="s">
        <v>28</v>
      </c>
      <c r="G21" s="6" t="s">
        <v>172</v>
      </c>
      <c r="H21" s="6" t="s">
        <v>27</v>
      </c>
      <c r="I21" s="6"/>
      <c r="J21" s="6"/>
      <c r="K21" s="6"/>
      <c r="L21" s="6"/>
      <c r="M21" s="6"/>
      <c r="N21" s="6"/>
      <c r="O21" s="6"/>
      <c r="P21" s="6"/>
      <c r="Q21" s="6"/>
      <c r="R21" s="6"/>
      <c r="S21" s="6"/>
      <c r="T21" s="6"/>
      <c r="U21" s="6"/>
      <c r="V21" s="6"/>
      <c r="W21" s="6"/>
      <c r="X21" s="6"/>
      <c r="Y21" s="6"/>
      <c r="Z21" s="6"/>
      <c r="AA21" s="6"/>
    </row>
    <row r="22">
      <c r="A22" s="4">
        <f t="shared" si="1"/>
        <v>21</v>
      </c>
      <c r="B22" s="4">
        <v>2.70436455E8</v>
      </c>
      <c r="C22" s="5">
        <v>45666.46244212963</v>
      </c>
      <c r="D22" s="5">
        <v>45666.46965277778</v>
      </c>
      <c r="E22" s="6" t="s">
        <v>27</v>
      </c>
      <c r="F22" s="6" t="s">
        <v>28</v>
      </c>
      <c r="G22" s="6" t="s">
        <v>173</v>
      </c>
      <c r="H22" s="6" t="s">
        <v>27</v>
      </c>
      <c r="I22" s="6" t="s">
        <v>174</v>
      </c>
      <c r="J22" s="6" t="s">
        <v>175</v>
      </c>
      <c r="K22" s="6" t="s">
        <v>176</v>
      </c>
      <c r="L22" s="4">
        <v>5.0</v>
      </c>
      <c r="M22" s="4">
        <v>5.0</v>
      </c>
      <c r="N22" s="6" t="s">
        <v>177</v>
      </c>
      <c r="O22" s="6" t="s">
        <v>178</v>
      </c>
      <c r="P22" s="6" t="s">
        <v>179</v>
      </c>
      <c r="Q22" s="4">
        <v>50.0</v>
      </c>
      <c r="R22" s="4">
        <v>5.0</v>
      </c>
      <c r="S22" s="4">
        <v>25.0</v>
      </c>
      <c r="T22" s="4">
        <v>5.0</v>
      </c>
      <c r="U22" s="4">
        <v>10.0</v>
      </c>
      <c r="V22" s="6" t="s">
        <v>180</v>
      </c>
      <c r="W22" s="6" t="s">
        <v>181</v>
      </c>
      <c r="X22" s="4">
        <v>4.0</v>
      </c>
      <c r="Y22" s="6" t="s">
        <v>182</v>
      </c>
      <c r="Z22" s="6" t="s">
        <v>183</v>
      </c>
      <c r="AA22" s="4">
        <v>5.0</v>
      </c>
    </row>
    <row r="23">
      <c r="A23" s="4">
        <f t="shared" si="1"/>
        <v>22</v>
      </c>
      <c r="B23" s="4">
        <v>2.70436455E8</v>
      </c>
      <c r="C23" s="5">
        <v>45666.39454861111</v>
      </c>
      <c r="D23" s="5">
        <v>45666.43047453704</v>
      </c>
      <c r="E23" s="6" t="s">
        <v>27</v>
      </c>
      <c r="F23" s="6" t="s">
        <v>28</v>
      </c>
      <c r="G23" s="6" t="s">
        <v>184</v>
      </c>
      <c r="H23" s="6" t="s">
        <v>27</v>
      </c>
      <c r="I23" s="6" t="s">
        <v>185</v>
      </c>
      <c r="J23" s="6" t="s">
        <v>186</v>
      </c>
      <c r="K23" s="6" t="s">
        <v>187</v>
      </c>
      <c r="L23" s="4">
        <v>4.0</v>
      </c>
      <c r="M23" s="4">
        <v>5.0</v>
      </c>
      <c r="N23" s="6" t="s">
        <v>188</v>
      </c>
      <c r="O23" s="6" t="s">
        <v>189</v>
      </c>
      <c r="P23" s="6" t="s">
        <v>190</v>
      </c>
      <c r="Q23" s="4">
        <v>10.0</v>
      </c>
      <c r="R23" s="4">
        <v>20.0</v>
      </c>
      <c r="S23" s="4">
        <v>0.0</v>
      </c>
      <c r="T23" s="6" t="s">
        <v>191</v>
      </c>
      <c r="U23" s="4">
        <v>30.0</v>
      </c>
      <c r="V23" s="6"/>
      <c r="W23" s="6"/>
      <c r="X23" s="4">
        <v>5.0</v>
      </c>
      <c r="Y23" s="6"/>
      <c r="Z23" s="6"/>
      <c r="AA23" s="4">
        <v>5.0</v>
      </c>
    </row>
    <row r="24">
      <c r="A24" s="4">
        <f t="shared" si="1"/>
        <v>23</v>
      </c>
      <c r="B24" s="4">
        <v>2.70439455E8</v>
      </c>
      <c r="C24" s="5">
        <v>45666.39077546296</v>
      </c>
      <c r="D24" s="5">
        <v>45666.40369212963</v>
      </c>
      <c r="E24" s="6" t="s">
        <v>27</v>
      </c>
      <c r="F24" s="6" t="s">
        <v>28</v>
      </c>
      <c r="G24" s="6" t="s">
        <v>53</v>
      </c>
      <c r="H24" s="6" t="s">
        <v>27</v>
      </c>
      <c r="I24" s="6" t="s">
        <v>192</v>
      </c>
      <c r="J24" s="6" t="s">
        <v>193</v>
      </c>
      <c r="K24" s="6" t="s">
        <v>194</v>
      </c>
      <c r="L24" s="4">
        <v>4.0</v>
      </c>
      <c r="M24" s="4">
        <v>3.0</v>
      </c>
      <c r="N24" s="6" t="s">
        <v>195</v>
      </c>
      <c r="O24" s="6"/>
      <c r="P24" s="6"/>
      <c r="Q24" s="6"/>
      <c r="R24" s="6"/>
      <c r="S24" s="6"/>
      <c r="T24" s="6"/>
      <c r="U24" s="6"/>
      <c r="V24" s="6"/>
      <c r="W24" s="6"/>
      <c r="X24" s="6"/>
      <c r="Y24" s="6"/>
      <c r="Z24" s="6"/>
      <c r="AA24" s="6"/>
    </row>
    <row r="25">
      <c r="A25" s="4">
        <f t="shared" si="1"/>
        <v>24</v>
      </c>
      <c r="B25" s="4">
        <v>2.70436455E8</v>
      </c>
      <c r="C25" s="5">
        <v>45666.37341435185</v>
      </c>
      <c r="D25" s="5">
        <v>45666.380011574074</v>
      </c>
      <c r="E25" s="6" t="s">
        <v>27</v>
      </c>
      <c r="F25" s="6" t="s">
        <v>28</v>
      </c>
      <c r="G25" s="6" t="s">
        <v>196</v>
      </c>
      <c r="H25" s="6" t="s">
        <v>27</v>
      </c>
      <c r="I25" s="6" t="s">
        <v>197</v>
      </c>
      <c r="J25" s="6" t="s">
        <v>198</v>
      </c>
      <c r="K25" s="6" t="s">
        <v>199</v>
      </c>
      <c r="L25" s="4">
        <v>2.0</v>
      </c>
      <c r="M25" s="4">
        <v>3.0</v>
      </c>
      <c r="N25" s="6" t="s">
        <v>200</v>
      </c>
      <c r="O25" s="6"/>
      <c r="P25" s="6"/>
      <c r="Q25" s="6"/>
      <c r="R25" s="6"/>
      <c r="S25" s="6"/>
      <c r="T25" s="6"/>
      <c r="U25" s="6"/>
      <c r="V25" s="6"/>
      <c r="W25" s="6"/>
      <c r="X25" s="6"/>
      <c r="Y25" s="6"/>
      <c r="Z25" s="6"/>
      <c r="AA25" s="6"/>
    </row>
    <row r="26">
      <c r="A26" s="4">
        <f t="shared" si="1"/>
        <v>25</v>
      </c>
      <c r="B26" s="4">
        <v>2.70436455E8</v>
      </c>
      <c r="C26" s="5">
        <v>45666.34415509259</v>
      </c>
      <c r="D26" s="5">
        <v>45666.37150462963</v>
      </c>
      <c r="E26" s="6" t="s">
        <v>27</v>
      </c>
      <c r="F26" s="6" t="s">
        <v>28</v>
      </c>
      <c r="G26" s="6" t="s">
        <v>201</v>
      </c>
      <c r="H26" s="6" t="s">
        <v>27</v>
      </c>
      <c r="I26" s="6" t="s">
        <v>202</v>
      </c>
      <c r="J26" s="6" t="s">
        <v>203</v>
      </c>
      <c r="K26" s="6" t="s">
        <v>204</v>
      </c>
      <c r="L26" s="4">
        <v>5.0</v>
      </c>
      <c r="M26" s="4">
        <v>4.0</v>
      </c>
      <c r="N26" s="6" t="s">
        <v>205</v>
      </c>
      <c r="O26" s="6" t="s">
        <v>206</v>
      </c>
      <c r="P26" s="6" t="s">
        <v>207</v>
      </c>
      <c r="Q26" s="4">
        <v>25.0</v>
      </c>
      <c r="R26" s="4">
        <v>50.0</v>
      </c>
      <c r="S26" s="4">
        <v>25.0</v>
      </c>
      <c r="T26" s="4">
        <v>0.0</v>
      </c>
      <c r="U26" s="4">
        <v>0.0</v>
      </c>
      <c r="V26" s="6" t="s">
        <v>206</v>
      </c>
      <c r="W26" s="6" t="s">
        <v>207</v>
      </c>
      <c r="X26" s="4">
        <v>3.0</v>
      </c>
      <c r="Y26" s="6" t="s">
        <v>208</v>
      </c>
      <c r="Z26" s="6" t="s">
        <v>209</v>
      </c>
      <c r="AA26" s="4">
        <v>3.0</v>
      </c>
    </row>
    <row r="27">
      <c r="A27" s="4">
        <f t="shared" si="1"/>
        <v>26</v>
      </c>
      <c r="B27" s="4">
        <v>2.70439455E8</v>
      </c>
      <c r="C27" s="5">
        <v>45666.34799768519</v>
      </c>
      <c r="D27" s="5">
        <v>45666.37113425926</v>
      </c>
      <c r="E27" s="6" t="s">
        <v>27</v>
      </c>
      <c r="F27" s="6" t="s">
        <v>28</v>
      </c>
      <c r="G27" s="6" t="s">
        <v>210</v>
      </c>
      <c r="H27" s="6" t="s">
        <v>27</v>
      </c>
      <c r="I27" s="6" t="s">
        <v>211</v>
      </c>
      <c r="J27" s="6" t="s">
        <v>212</v>
      </c>
      <c r="K27" s="6" t="s">
        <v>213</v>
      </c>
      <c r="L27" s="4">
        <v>4.0</v>
      </c>
      <c r="M27" s="4">
        <v>4.0</v>
      </c>
      <c r="N27" s="6" t="s">
        <v>214</v>
      </c>
      <c r="O27" s="6" t="s">
        <v>215</v>
      </c>
      <c r="P27" s="6" t="s">
        <v>216</v>
      </c>
      <c r="Q27" s="4">
        <v>10.0</v>
      </c>
      <c r="R27" s="4">
        <v>30.0</v>
      </c>
      <c r="S27" s="4">
        <v>20.0</v>
      </c>
      <c r="T27" s="4">
        <v>0.0</v>
      </c>
      <c r="U27" s="4">
        <v>0.0</v>
      </c>
      <c r="V27" s="6" t="s">
        <v>217</v>
      </c>
      <c r="W27" s="6" t="s">
        <v>217</v>
      </c>
      <c r="X27" s="4">
        <v>5.0</v>
      </c>
      <c r="Y27" s="6" t="s">
        <v>218</v>
      </c>
      <c r="Z27" s="6" t="s">
        <v>218</v>
      </c>
      <c r="AA27" s="4">
        <v>2.0</v>
      </c>
    </row>
    <row r="28">
      <c r="A28" s="4">
        <f t="shared" si="1"/>
        <v>27</v>
      </c>
      <c r="B28" s="4">
        <v>2.70436455E8</v>
      </c>
      <c r="C28" s="5">
        <v>45659.82386574074</v>
      </c>
      <c r="D28" s="5">
        <v>45659.83938657407</v>
      </c>
      <c r="E28" s="6" t="s">
        <v>27</v>
      </c>
      <c r="F28" s="6" t="s">
        <v>28</v>
      </c>
      <c r="G28" s="6" t="s">
        <v>219</v>
      </c>
      <c r="H28" s="6" t="s">
        <v>27</v>
      </c>
      <c r="I28" s="6" t="s">
        <v>220</v>
      </c>
      <c r="J28" s="6" t="s">
        <v>221</v>
      </c>
      <c r="K28" s="6" t="s">
        <v>222</v>
      </c>
      <c r="L28" s="4">
        <v>5.0</v>
      </c>
      <c r="M28" s="4">
        <v>5.0</v>
      </c>
      <c r="N28" s="6" t="s">
        <v>223</v>
      </c>
      <c r="O28" s="6" t="s">
        <v>224</v>
      </c>
      <c r="P28" s="6" t="s">
        <v>225</v>
      </c>
      <c r="Q28" s="4">
        <v>50.0</v>
      </c>
      <c r="R28" s="4">
        <v>0.0</v>
      </c>
      <c r="S28" s="4">
        <v>50.0</v>
      </c>
      <c r="T28" s="6" t="s">
        <v>226</v>
      </c>
      <c r="U28" s="4">
        <v>10.0</v>
      </c>
      <c r="V28" s="6" t="s">
        <v>227</v>
      </c>
      <c r="W28" s="6" t="s">
        <v>228</v>
      </c>
      <c r="X28" s="6"/>
      <c r="Y28" s="6" t="s">
        <v>229</v>
      </c>
      <c r="Z28" s="6" t="s">
        <v>229</v>
      </c>
      <c r="AA28" s="4">
        <v>4.0</v>
      </c>
    </row>
    <row r="29">
      <c r="A29" s="4">
        <f t="shared" si="1"/>
        <v>28</v>
      </c>
      <c r="B29" s="4">
        <v>2.70437191E8</v>
      </c>
      <c r="C29" s="5">
        <v>45644.5759375</v>
      </c>
      <c r="D29" s="5">
        <v>45644.58645833333</v>
      </c>
      <c r="E29" s="6" t="s">
        <v>27</v>
      </c>
      <c r="F29" s="6" t="s">
        <v>28</v>
      </c>
      <c r="G29" s="6" t="s">
        <v>40</v>
      </c>
      <c r="H29" s="6" t="s">
        <v>27</v>
      </c>
      <c r="I29" s="6" t="s">
        <v>230</v>
      </c>
      <c r="J29" s="6" t="s">
        <v>231</v>
      </c>
      <c r="K29" s="6" t="s">
        <v>232</v>
      </c>
      <c r="L29" s="4">
        <v>5.0</v>
      </c>
      <c r="M29" s="4">
        <v>3.0</v>
      </c>
      <c r="N29" s="6" t="s">
        <v>233</v>
      </c>
      <c r="O29" s="6" t="s">
        <v>234</v>
      </c>
      <c r="P29" s="6" t="s">
        <v>235</v>
      </c>
      <c r="Q29" s="4">
        <v>20.0</v>
      </c>
      <c r="R29" s="4">
        <v>10.0</v>
      </c>
      <c r="S29" s="4">
        <v>50.0</v>
      </c>
      <c r="T29" s="4">
        <v>10.0</v>
      </c>
      <c r="U29" s="4">
        <v>0.0</v>
      </c>
      <c r="V29" s="6" t="s">
        <v>236</v>
      </c>
      <c r="W29" s="6" t="s">
        <v>237</v>
      </c>
      <c r="X29" s="4">
        <v>1.0</v>
      </c>
      <c r="Y29" s="6" t="s">
        <v>238</v>
      </c>
      <c r="Z29" s="6" t="s">
        <v>239</v>
      </c>
      <c r="AA29" s="4">
        <v>3.0</v>
      </c>
    </row>
    <row r="30">
      <c r="A30" s="4">
        <f t="shared" si="1"/>
        <v>29</v>
      </c>
      <c r="B30" s="4">
        <v>2.70436455E8</v>
      </c>
      <c r="C30" s="5">
        <v>45644.37511574074</v>
      </c>
      <c r="D30" s="5">
        <v>45644.43163194445</v>
      </c>
      <c r="E30" s="6" t="s">
        <v>27</v>
      </c>
      <c r="F30" s="6" t="s">
        <v>28</v>
      </c>
      <c r="G30" s="6" t="s">
        <v>240</v>
      </c>
      <c r="H30" s="6" t="s">
        <v>27</v>
      </c>
      <c r="I30" s="6" t="s">
        <v>241</v>
      </c>
      <c r="J30" s="6" t="s">
        <v>242</v>
      </c>
      <c r="K30" s="6" t="s">
        <v>243</v>
      </c>
      <c r="L30" s="4">
        <v>4.0</v>
      </c>
      <c r="M30" s="4">
        <v>5.0</v>
      </c>
      <c r="N30" s="6" t="s">
        <v>244</v>
      </c>
      <c r="O30" s="6" t="s">
        <v>245</v>
      </c>
      <c r="P30" s="6" t="s">
        <v>246</v>
      </c>
      <c r="Q30" s="4">
        <v>33.0</v>
      </c>
      <c r="R30" s="4">
        <v>6.0</v>
      </c>
      <c r="S30" s="4">
        <v>10.0</v>
      </c>
      <c r="T30" s="4">
        <v>0.0</v>
      </c>
      <c r="U30" s="4">
        <v>5.0</v>
      </c>
      <c r="V30" s="6"/>
      <c r="W30" s="6"/>
      <c r="X30" s="6"/>
      <c r="Y30" s="6"/>
      <c r="Z30" s="6"/>
      <c r="AA30" s="6"/>
    </row>
    <row r="31">
      <c r="A31" s="4">
        <f t="shared" si="1"/>
        <v>30</v>
      </c>
      <c r="B31" s="4">
        <v>2.70436455E8</v>
      </c>
      <c r="C31" s="5">
        <v>45642.40650462963</v>
      </c>
      <c r="D31" s="5">
        <v>45642.42145833333</v>
      </c>
      <c r="E31" s="6" t="s">
        <v>27</v>
      </c>
      <c r="F31" s="6" t="s">
        <v>28</v>
      </c>
      <c r="G31" s="6" t="s">
        <v>247</v>
      </c>
      <c r="H31" s="6" t="s">
        <v>27</v>
      </c>
      <c r="I31" s="6" t="s">
        <v>248</v>
      </c>
      <c r="J31" s="6" t="s">
        <v>249</v>
      </c>
      <c r="K31" s="6" t="s">
        <v>250</v>
      </c>
      <c r="L31" s="4">
        <v>5.0</v>
      </c>
      <c r="M31" s="4">
        <v>5.0</v>
      </c>
      <c r="N31" s="6" t="s">
        <v>251</v>
      </c>
      <c r="O31" s="6" t="s">
        <v>252</v>
      </c>
      <c r="P31" s="6" t="s">
        <v>253</v>
      </c>
      <c r="Q31" s="4">
        <v>0.0</v>
      </c>
      <c r="R31" s="4">
        <v>0.0</v>
      </c>
      <c r="S31" s="4">
        <v>0.0</v>
      </c>
      <c r="T31" s="4">
        <v>0.0</v>
      </c>
      <c r="U31" s="4">
        <v>0.0</v>
      </c>
      <c r="V31" s="6" t="s">
        <v>254</v>
      </c>
      <c r="W31" s="6" t="s">
        <v>255</v>
      </c>
      <c r="X31" s="4">
        <v>5.0</v>
      </c>
      <c r="Y31" s="6" t="s">
        <v>256</v>
      </c>
      <c r="Z31" s="6" t="s">
        <v>257</v>
      </c>
      <c r="AA31" s="4">
        <v>5.0</v>
      </c>
    </row>
    <row r="32">
      <c r="A32" s="4">
        <f t="shared" si="1"/>
        <v>31</v>
      </c>
      <c r="B32" s="4">
        <v>2.70437191E8</v>
      </c>
      <c r="C32" s="5">
        <v>45638.62364583334</v>
      </c>
      <c r="D32" s="5">
        <v>45638.63439814815</v>
      </c>
      <c r="E32" s="6" t="s">
        <v>27</v>
      </c>
      <c r="F32" s="6" t="s">
        <v>28</v>
      </c>
      <c r="G32" s="6" t="s">
        <v>258</v>
      </c>
      <c r="H32" s="6" t="s">
        <v>27</v>
      </c>
      <c r="I32" s="6" t="s">
        <v>259</v>
      </c>
      <c r="J32" s="6" t="s">
        <v>260</v>
      </c>
      <c r="K32" s="6" t="s">
        <v>261</v>
      </c>
      <c r="L32" s="4">
        <v>5.0</v>
      </c>
      <c r="M32" s="4">
        <v>2.0</v>
      </c>
      <c r="N32" s="6" t="s">
        <v>262</v>
      </c>
      <c r="O32" s="6" t="s">
        <v>263</v>
      </c>
      <c r="P32" s="6" t="s">
        <v>264</v>
      </c>
      <c r="Q32" s="4">
        <v>0.0</v>
      </c>
      <c r="R32" s="4">
        <v>10.0</v>
      </c>
      <c r="S32" s="4">
        <v>5.0</v>
      </c>
      <c r="T32" s="4">
        <v>30.0</v>
      </c>
      <c r="U32" s="4">
        <v>15.0</v>
      </c>
      <c r="V32" s="6" t="s">
        <v>265</v>
      </c>
      <c r="W32" s="6" t="s">
        <v>36</v>
      </c>
      <c r="X32" s="4">
        <v>0.0</v>
      </c>
      <c r="Y32" s="6" t="s">
        <v>266</v>
      </c>
      <c r="Z32" s="6" t="s">
        <v>36</v>
      </c>
      <c r="AA32" s="4">
        <v>4.0</v>
      </c>
    </row>
    <row r="33">
      <c r="A33" s="4">
        <f t="shared" si="1"/>
        <v>32</v>
      </c>
      <c r="B33" s="4">
        <v>2.70436455E8</v>
      </c>
      <c r="C33" s="5">
        <v>45638.55881944444</v>
      </c>
      <c r="D33" s="5">
        <v>45638.57141203704</v>
      </c>
      <c r="E33" s="6" t="s">
        <v>27</v>
      </c>
      <c r="F33" s="6" t="s">
        <v>28</v>
      </c>
      <c r="G33" s="6" t="s">
        <v>267</v>
      </c>
      <c r="H33" s="6" t="s">
        <v>27</v>
      </c>
      <c r="I33" s="6" t="s">
        <v>268</v>
      </c>
      <c r="J33" s="6" t="s">
        <v>269</v>
      </c>
      <c r="K33" s="6" t="s">
        <v>270</v>
      </c>
      <c r="L33" s="4">
        <v>5.0</v>
      </c>
      <c r="M33" s="4">
        <v>5.0</v>
      </c>
      <c r="N33" s="6" t="s">
        <v>271</v>
      </c>
      <c r="O33" s="6" t="s">
        <v>272</v>
      </c>
      <c r="P33" s="6" t="s">
        <v>273</v>
      </c>
      <c r="Q33" s="4">
        <v>20.0</v>
      </c>
      <c r="R33" s="4">
        <v>50.0</v>
      </c>
      <c r="S33" s="4">
        <v>20.0</v>
      </c>
      <c r="T33" s="4">
        <v>15.0</v>
      </c>
      <c r="U33" s="4">
        <v>20.0</v>
      </c>
      <c r="V33" s="6" t="s">
        <v>274</v>
      </c>
      <c r="W33" s="6" t="s">
        <v>275</v>
      </c>
      <c r="X33" s="4">
        <v>4.0</v>
      </c>
      <c r="Y33" s="6" t="s">
        <v>276</v>
      </c>
      <c r="Z33" s="6" t="s">
        <v>277</v>
      </c>
      <c r="AA33" s="4">
        <v>5.0</v>
      </c>
    </row>
    <row r="34">
      <c r="A34" s="4">
        <f t="shared" si="1"/>
        <v>33</v>
      </c>
      <c r="B34" s="4">
        <v>2.70437191E8</v>
      </c>
      <c r="C34" s="5">
        <v>45638.51829861111</v>
      </c>
      <c r="D34" s="5">
        <v>45638.51936342593</v>
      </c>
      <c r="E34" s="6" t="s">
        <v>27</v>
      </c>
      <c r="F34" s="6" t="s">
        <v>28</v>
      </c>
      <c r="G34" s="6" t="s">
        <v>278</v>
      </c>
      <c r="H34" s="6" t="s">
        <v>41</v>
      </c>
      <c r="I34" s="6"/>
      <c r="J34" s="6"/>
      <c r="K34" s="6"/>
      <c r="L34" s="6"/>
      <c r="M34" s="6"/>
      <c r="N34" s="6"/>
      <c r="O34" s="6"/>
      <c r="P34" s="6"/>
      <c r="Q34" s="6"/>
      <c r="R34" s="6"/>
      <c r="S34" s="6"/>
      <c r="T34" s="6"/>
      <c r="U34" s="6"/>
      <c r="V34" s="6"/>
      <c r="W34" s="6"/>
      <c r="X34" s="6"/>
      <c r="Y34" s="6"/>
      <c r="Z34" s="6"/>
      <c r="AA34" s="6"/>
    </row>
    <row r="35">
      <c r="A35" s="4">
        <f t="shared" si="1"/>
        <v>34</v>
      </c>
      <c r="B35" s="4">
        <v>2.70436455E8</v>
      </c>
      <c r="C35" s="5">
        <v>45637.49049768518</v>
      </c>
      <c r="D35" s="5">
        <v>45637.5447337963</v>
      </c>
      <c r="E35" s="6" t="s">
        <v>27</v>
      </c>
      <c r="F35" s="6" t="s">
        <v>28</v>
      </c>
      <c r="G35" s="6" t="s">
        <v>279</v>
      </c>
      <c r="H35" s="6" t="s">
        <v>27</v>
      </c>
      <c r="I35" s="6"/>
      <c r="J35" s="6"/>
      <c r="K35" s="6"/>
      <c r="L35" s="6"/>
      <c r="M35" s="6"/>
      <c r="N35" s="6"/>
      <c r="O35" s="6"/>
      <c r="P35" s="6"/>
      <c r="Q35" s="6"/>
      <c r="R35" s="6"/>
      <c r="S35" s="6"/>
      <c r="T35" s="6"/>
      <c r="U35" s="6"/>
      <c r="V35" s="6"/>
      <c r="W35" s="6"/>
      <c r="X35" s="6"/>
      <c r="Y35" s="6"/>
      <c r="Z35" s="6"/>
      <c r="AA35" s="6"/>
    </row>
    <row r="36">
      <c r="A36" s="4">
        <f t="shared" si="1"/>
        <v>35</v>
      </c>
      <c r="B36" s="4">
        <v>2.70437191E8</v>
      </c>
      <c r="C36" s="5">
        <v>45637.455983796295</v>
      </c>
      <c r="D36" s="5">
        <v>45637.54153935185</v>
      </c>
      <c r="E36" s="6" t="s">
        <v>27</v>
      </c>
      <c r="F36" s="6" t="s">
        <v>28</v>
      </c>
      <c r="G36" s="6" t="s">
        <v>280</v>
      </c>
      <c r="H36" s="6" t="s">
        <v>27</v>
      </c>
      <c r="I36" s="6" t="s">
        <v>281</v>
      </c>
      <c r="J36" s="6" t="s">
        <v>282</v>
      </c>
      <c r="K36" s="6" t="s">
        <v>283</v>
      </c>
      <c r="L36" s="4">
        <v>5.0</v>
      </c>
      <c r="M36" s="4">
        <v>5.0</v>
      </c>
      <c r="N36" s="6" t="s">
        <v>284</v>
      </c>
      <c r="O36" s="6" t="s">
        <v>285</v>
      </c>
      <c r="P36" s="6" t="s">
        <v>286</v>
      </c>
      <c r="Q36" s="6" t="s">
        <v>287</v>
      </c>
      <c r="R36" s="6" t="s">
        <v>288</v>
      </c>
      <c r="S36" s="6" t="s">
        <v>289</v>
      </c>
      <c r="T36" s="6" t="s">
        <v>290</v>
      </c>
      <c r="U36" s="6" t="s">
        <v>291</v>
      </c>
      <c r="V36" s="6" t="s">
        <v>292</v>
      </c>
      <c r="W36" s="6" t="s">
        <v>293</v>
      </c>
      <c r="X36" s="4">
        <v>5.0</v>
      </c>
      <c r="Y36" s="6" t="s">
        <v>294</v>
      </c>
      <c r="Z36" s="6" t="s">
        <v>295</v>
      </c>
      <c r="AA36" s="4">
        <v>5.0</v>
      </c>
    </row>
    <row r="37">
      <c r="A37" s="4">
        <f t="shared" si="1"/>
        <v>36</v>
      </c>
      <c r="B37" s="4">
        <v>2.70436455E8</v>
      </c>
      <c r="C37" s="5">
        <v>45637.3852662037</v>
      </c>
      <c r="D37" s="5">
        <v>45637.50188657407</v>
      </c>
      <c r="E37" s="6" t="s">
        <v>27</v>
      </c>
      <c r="F37" s="6" t="s">
        <v>28</v>
      </c>
      <c r="G37" s="6" t="s">
        <v>172</v>
      </c>
      <c r="H37" s="6" t="s">
        <v>27</v>
      </c>
      <c r="I37" s="6" t="s">
        <v>296</v>
      </c>
      <c r="J37" s="6" t="s">
        <v>297</v>
      </c>
      <c r="K37" s="6" t="s">
        <v>298</v>
      </c>
      <c r="L37" s="4">
        <v>5.0</v>
      </c>
      <c r="M37" s="4">
        <v>5.0</v>
      </c>
      <c r="N37" s="6" t="s">
        <v>299</v>
      </c>
      <c r="O37" s="6" t="s">
        <v>300</v>
      </c>
      <c r="P37" s="6" t="s">
        <v>301</v>
      </c>
      <c r="Q37" s="6" t="s">
        <v>302</v>
      </c>
      <c r="R37" s="6" t="s">
        <v>303</v>
      </c>
      <c r="S37" s="6" t="s">
        <v>304</v>
      </c>
      <c r="T37" s="6" t="s">
        <v>305</v>
      </c>
      <c r="U37" s="6" t="s">
        <v>306</v>
      </c>
      <c r="V37" s="6" t="s">
        <v>307</v>
      </c>
      <c r="W37" s="6" t="s">
        <v>308</v>
      </c>
      <c r="X37" s="4">
        <v>5.0</v>
      </c>
      <c r="Y37" s="6" t="s">
        <v>309</v>
      </c>
      <c r="Z37" s="6" t="s">
        <v>310</v>
      </c>
      <c r="AA37" s="4">
        <v>5.0</v>
      </c>
    </row>
    <row r="38">
      <c r="A38" s="4">
        <f t="shared" si="1"/>
        <v>37</v>
      </c>
      <c r="B38" s="4">
        <v>2.70436455E8</v>
      </c>
      <c r="C38" s="5">
        <v>45637.48851851852</v>
      </c>
      <c r="D38" s="5">
        <v>45637.489965277775</v>
      </c>
      <c r="E38" s="6" t="s">
        <v>27</v>
      </c>
      <c r="F38" s="6" t="s">
        <v>28</v>
      </c>
      <c r="G38" s="6" t="s">
        <v>86</v>
      </c>
      <c r="H38" s="6" t="s">
        <v>27</v>
      </c>
      <c r="I38" s="6"/>
      <c r="J38" s="6"/>
      <c r="K38" s="6"/>
      <c r="L38" s="6"/>
      <c r="M38" s="6"/>
      <c r="N38" s="6"/>
      <c r="O38" s="6"/>
      <c r="P38" s="6"/>
      <c r="Q38" s="6"/>
      <c r="R38" s="6"/>
      <c r="S38" s="6"/>
      <c r="T38" s="6"/>
      <c r="U38" s="6"/>
      <c r="V38" s="6"/>
      <c r="W38" s="6"/>
      <c r="X38" s="6"/>
      <c r="Y38" s="6"/>
      <c r="Z38" s="6"/>
      <c r="AA38" s="6"/>
    </row>
    <row r="39">
      <c r="A39" s="4">
        <f t="shared" si="1"/>
        <v>38</v>
      </c>
      <c r="B39" s="4">
        <v>2.70436455E8</v>
      </c>
      <c r="C39" s="5">
        <v>45637.385243055556</v>
      </c>
      <c r="D39" s="5">
        <v>45637.39744212963</v>
      </c>
      <c r="E39" s="6" t="s">
        <v>27</v>
      </c>
      <c r="F39" s="6" t="s">
        <v>28</v>
      </c>
      <c r="G39" s="6" t="s">
        <v>311</v>
      </c>
      <c r="H39" s="6" t="s">
        <v>27</v>
      </c>
      <c r="I39" s="6" t="s">
        <v>312</v>
      </c>
      <c r="J39" s="6" t="s">
        <v>313</v>
      </c>
      <c r="K39" s="6" t="s">
        <v>314</v>
      </c>
      <c r="L39" s="4">
        <v>5.0</v>
      </c>
      <c r="M39" s="4">
        <v>5.0</v>
      </c>
      <c r="N39" s="6" t="s">
        <v>315</v>
      </c>
      <c r="O39" s="6" t="s">
        <v>316</v>
      </c>
      <c r="P39" s="6" t="s">
        <v>317</v>
      </c>
      <c r="Q39" s="6" t="s">
        <v>318</v>
      </c>
      <c r="R39" s="6" t="s">
        <v>319</v>
      </c>
      <c r="S39" s="6" t="s">
        <v>320</v>
      </c>
      <c r="T39" s="6" t="s">
        <v>321</v>
      </c>
      <c r="U39" s="6" t="s">
        <v>322</v>
      </c>
      <c r="V39" s="6" t="s">
        <v>323</v>
      </c>
      <c r="W39" s="6" t="s">
        <v>324</v>
      </c>
      <c r="X39" s="4">
        <v>5.0</v>
      </c>
      <c r="Y39" s="6" t="s">
        <v>323</v>
      </c>
      <c r="Z39" s="6" t="s">
        <v>323</v>
      </c>
      <c r="AA39" s="4">
        <v>3.0</v>
      </c>
    </row>
    <row r="40">
      <c r="A40" s="4">
        <f t="shared" si="1"/>
        <v>39</v>
      </c>
      <c r="B40" s="4">
        <v>2.70437191E8</v>
      </c>
      <c r="C40" s="5">
        <v>45637.37894675926</v>
      </c>
      <c r="D40" s="5">
        <v>45637.38233796296</v>
      </c>
      <c r="E40" s="6" t="s">
        <v>27</v>
      </c>
      <c r="F40" s="6" t="s">
        <v>28</v>
      </c>
      <c r="G40" s="6" t="s">
        <v>325</v>
      </c>
      <c r="H40" s="6" t="s">
        <v>27</v>
      </c>
      <c r="I40" s="6" t="s">
        <v>326</v>
      </c>
      <c r="J40" s="6" t="s">
        <v>327</v>
      </c>
      <c r="K40" s="6" t="s">
        <v>328</v>
      </c>
      <c r="L40" s="4">
        <v>4.0</v>
      </c>
      <c r="M40" s="4">
        <v>2.0</v>
      </c>
      <c r="N40" s="6" t="s">
        <v>329</v>
      </c>
      <c r="O40" s="6" t="s">
        <v>330</v>
      </c>
      <c r="P40" s="6" t="s">
        <v>331</v>
      </c>
      <c r="Q40" s="6" t="s">
        <v>332</v>
      </c>
      <c r="R40" s="6" t="s">
        <v>287</v>
      </c>
      <c r="S40" s="6" t="s">
        <v>332</v>
      </c>
      <c r="T40" s="6" t="s">
        <v>321</v>
      </c>
      <c r="U40" s="6" t="s">
        <v>333</v>
      </c>
      <c r="V40" s="6"/>
      <c r="W40" s="6"/>
      <c r="X40" s="6"/>
      <c r="Y40" s="6"/>
      <c r="Z40" s="6"/>
      <c r="AA40" s="6"/>
    </row>
    <row r="41">
      <c r="A41" s="4">
        <f t="shared" si="1"/>
        <v>40</v>
      </c>
      <c r="B41" s="4">
        <v>2.70437191E8</v>
      </c>
      <c r="C41" s="5">
        <v>45637.37474537037</v>
      </c>
      <c r="D41" s="5">
        <v>45637.37600694445</v>
      </c>
      <c r="E41" s="6" t="s">
        <v>27</v>
      </c>
      <c r="F41" s="6" t="s">
        <v>28</v>
      </c>
      <c r="G41" s="6" t="s">
        <v>278</v>
      </c>
      <c r="H41" s="6" t="s">
        <v>27</v>
      </c>
      <c r="I41" s="6"/>
      <c r="J41" s="6"/>
      <c r="K41" s="6"/>
      <c r="L41" s="6"/>
      <c r="M41" s="6"/>
      <c r="N41" s="6"/>
      <c r="O41" s="6"/>
      <c r="P41" s="6"/>
      <c r="Q41" s="6"/>
      <c r="R41" s="6"/>
      <c r="S41" s="6"/>
      <c r="T41" s="6"/>
      <c r="U41" s="6"/>
      <c r="V41" s="6"/>
      <c r="W41" s="6"/>
      <c r="X41" s="6"/>
      <c r="Y41" s="6"/>
      <c r="Z41" s="6"/>
      <c r="AA41" s="6"/>
    </row>
    <row r="42">
      <c r="A42" s="4">
        <f t="shared" si="1"/>
        <v>41</v>
      </c>
      <c r="B42" s="4">
        <v>2.70436455E8</v>
      </c>
      <c r="C42" s="5">
        <v>45637.34465277778</v>
      </c>
      <c r="D42" s="5">
        <v>45637.36225694444</v>
      </c>
      <c r="E42" s="6" t="s">
        <v>27</v>
      </c>
      <c r="F42" s="6" t="s">
        <v>28</v>
      </c>
      <c r="G42" s="6" t="s">
        <v>334</v>
      </c>
      <c r="H42" s="6" t="s">
        <v>27</v>
      </c>
      <c r="I42" s="6" t="s">
        <v>335</v>
      </c>
      <c r="J42" s="6" t="s">
        <v>336</v>
      </c>
      <c r="K42" s="6" t="s">
        <v>337</v>
      </c>
      <c r="L42" s="4">
        <v>4.0</v>
      </c>
      <c r="M42" s="4">
        <v>5.0</v>
      </c>
      <c r="N42" s="6" t="s">
        <v>338</v>
      </c>
      <c r="O42" s="6" t="s">
        <v>339</v>
      </c>
      <c r="P42" s="6" t="s">
        <v>340</v>
      </c>
      <c r="Q42" s="6" t="s">
        <v>341</v>
      </c>
      <c r="R42" s="6" t="s">
        <v>342</v>
      </c>
      <c r="S42" s="6" t="s">
        <v>343</v>
      </c>
      <c r="T42" s="6" t="s">
        <v>344</v>
      </c>
      <c r="U42" s="6" t="s">
        <v>41</v>
      </c>
      <c r="V42" s="6" t="s">
        <v>36</v>
      </c>
      <c r="W42" s="6" t="s">
        <v>345</v>
      </c>
      <c r="X42" s="6"/>
      <c r="Y42" s="6" t="s">
        <v>36</v>
      </c>
      <c r="Z42" s="6" t="s">
        <v>346</v>
      </c>
      <c r="AA42" s="4">
        <v>2.0</v>
      </c>
    </row>
    <row r="43">
      <c r="A43" s="4">
        <f t="shared" si="1"/>
        <v>42</v>
      </c>
      <c r="B43" s="4">
        <v>2.70443333E8</v>
      </c>
      <c r="C43" s="5">
        <v>45688.58043981482</v>
      </c>
      <c r="D43" s="5">
        <v>45688.58568287037</v>
      </c>
      <c r="E43" s="6" t="s">
        <v>27</v>
      </c>
      <c r="F43" s="6" t="s">
        <v>347</v>
      </c>
      <c r="G43" s="6" t="s">
        <v>348</v>
      </c>
      <c r="H43" s="6" t="s">
        <v>349</v>
      </c>
      <c r="I43" s="6" t="s">
        <v>350</v>
      </c>
      <c r="J43" s="6" t="s">
        <v>351</v>
      </c>
      <c r="K43" s="6" t="s">
        <v>352</v>
      </c>
      <c r="L43" s="4">
        <v>5.0</v>
      </c>
      <c r="M43" s="4">
        <v>5.0</v>
      </c>
      <c r="N43" s="6" t="s">
        <v>353</v>
      </c>
      <c r="O43" s="6"/>
      <c r="P43" s="6"/>
      <c r="Q43" s="6"/>
      <c r="R43" s="6"/>
      <c r="S43" s="6"/>
      <c r="T43" s="6"/>
      <c r="U43" s="6"/>
      <c r="V43" s="6"/>
      <c r="W43" s="6"/>
      <c r="X43" s="6"/>
      <c r="Y43" s="6"/>
      <c r="Z43" s="6"/>
      <c r="AA43" s="6"/>
    </row>
    <row r="44">
      <c r="A44" s="4">
        <f t="shared" si="1"/>
        <v>43</v>
      </c>
      <c r="B44" s="4">
        <v>2.70437006E8</v>
      </c>
      <c r="C44" s="5">
        <v>45668.419074074074</v>
      </c>
      <c r="D44" s="5">
        <v>45688.53729166667</v>
      </c>
      <c r="E44" s="6" t="s">
        <v>27</v>
      </c>
      <c r="F44" s="6" t="s">
        <v>354</v>
      </c>
      <c r="G44" s="6" t="s">
        <v>355</v>
      </c>
      <c r="H44" s="6" t="s">
        <v>349</v>
      </c>
      <c r="I44" s="6" t="s">
        <v>356</v>
      </c>
      <c r="J44" s="6" t="s">
        <v>357</v>
      </c>
      <c r="K44" s="6" t="s">
        <v>358</v>
      </c>
      <c r="L44" s="4">
        <v>5.0</v>
      </c>
      <c r="M44" s="4">
        <v>5.0</v>
      </c>
      <c r="N44" s="6" t="s">
        <v>359</v>
      </c>
      <c r="O44" s="6" t="s">
        <v>360</v>
      </c>
      <c r="P44" s="6" t="s">
        <v>361</v>
      </c>
      <c r="Q44" s="4">
        <v>75.0</v>
      </c>
      <c r="R44" s="4">
        <v>0.0</v>
      </c>
      <c r="S44" s="4">
        <v>15.0</v>
      </c>
      <c r="T44" s="4">
        <v>30.0</v>
      </c>
      <c r="U44" s="4">
        <v>25.0</v>
      </c>
      <c r="V44" s="6" t="s">
        <v>362</v>
      </c>
      <c r="W44" s="6" t="s">
        <v>363</v>
      </c>
      <c r="X44" s="4">
        <v>5.0</v>
      </c>
      <c r="Y44" s="6" t="s">
        <v>364</v>
      </c>
      <c r="Z44" s="6" t="s">
        <v>365</v>
      </c>
      <c r="AA44" s="4">
        <v>5.0</v>
      </c>
    </row>
    <row r="45">
      <c r="A45" s="4">
        <f t="shared" si="1"/>
        <v>44</v>
      </c>
      <c r="B45" s="4">
        <v>2.70437012E8</v>
      </c>
      <c r="C45" s="5">
        <v>45685.519155092596</v>
      </c>
      <c r="D45" s="5">
        <v>45688.49408564815</v>
      </c>
      <c r="E45" s="6" t="s">
        <v>27</v>
      </c>
      <c r="F45" s="6" t="s">
        <v>366</v>
      </c>
      <c r="G45" s="6" t="s">
        <v>367</v>
      </c>
      <c r="H45" s="6" t="s">
        <v>349</v>
      </c>
      <c r="I45" s="6" t="s">
        <v>368</v>
      </c>
      <c r="J45" s="6" t="s">
        <v>369</v>
      </c>
      <c r="K45" s="6" t="s">
        <v>370</v>
      </c>
      <c r="L45" s="4">
        <v>5.0</v>
      </c>
      <c r="M45" s="4">
        <v>5.0</v>
      </c>
      <c r="N45" s="6" t="s">
        <v>371</v>
      </c>
      <c r="O45" s="6" t="s">
        <v>372</v>
      </c>
      <c r="P45" s="6" t="s">
        <v>373</v>
      </c>
      <c r="Q45" s="4">
        <v>20.0</v>
      </c>
      <c r="R45" s="4">
        <v>35.0</v>
      </c>
      <c r="S45" s="4">
        <v>10.0</v>
      </c>
      <c r="T45" s="4">
        <v>5.0</v>
      </c>
      <c r="U45" s="4">
        <v>6.0</v>
      </c>
      <c r="V45" s="6" t="s">
        <v>374</v>
      </c>
      <c r="W45" s="6" t="s">
        <v>375</v>
      </c>
      <c r="X45" s="4">
        <v>2.0</v>
      </c>
      <c r="Y45" s="6"/>
      <c r="Z45" s="6"/>
      <c r="AA45" s="6"/>
    </row>
    <row r="46">
      <c r="A46" s="4">
        <f t="shared" si="1"/>
        <v>45</v>
      </c>
      <c r="B46" s="4">
        <v>2.70443333E8</v>
      </c>
      <c r="C46" s="5">
        <v>45687.74167824074</v>
      </c>
      <c r="D46" s="5">
        <v>45687.74260416667</v>
      </c>
      <c r="E46" s="6" t="s">
        <v>27</v>
      </c>
      <c r="F46" s="6"/>
      <c r="G46" s="6"/>
      <c r="H46" s="6"/>
      <c r="I46" s="6"/>
      <c r="J46" s="6"/>
      <c r="K46" s="6"/>
      <c r="L46" s="6"/>
      <c r="M46" s="6"/>
      <c r="N46" s="6"/>
      <c r="O46" s="6"/>
      <c r="P46" s="6"/>
      <c r="Q46" s="6"/>
      <c r="R46" s="6"/>
      <c r="S46" s="6"/>
      <c r="T46" s="6"/>
      <c r="U46" s="6"/>
      <c r="V46" s="6"/>
      <c r="W46" s="6"/>
      <c r="X46" s="6"/>
      <c r="Y46" s="6"/>
      <c r="Z46" s="6"/>
      <c r="AA46" s="6"/>
    </row>
    <row r="47">
      <c r="A47" s="4">
        <f t="shared" si="1"/>
        <v>46</v>
      </c>
      <c r="B47" s="4">
        <v>2.70437012E8</v>
      </c>
      <c r="C47" s="5">
        <v>45687.56108796296</v>
      </c>
      <c r="D47" s="5">
        <v>45687.610555555555</v>
      </c>
      <c r="E47" s="6" t="s">
        <v>27</v>
      </c>
      <c r="F47" s="6" t="s">
        <v>376</v>
      </c>
      <c r="G47" s="6" t="s">
        <v>377</v>
      </c>
      <c r="H47" s="6" t="s">
        <v>349</v>
      </c>
      <c r="I47" s="6" t="s">
        <v>378</v>
      </c>
      <c r="J47" s="6" t="s">
        <v>379</v>
      </c>
      <c r="K47" s="6" t="s">
        <v>380</v>
      </c>
      <c r="L47" s="4">
        <v>4.0</v>
      </c>
      <c r="M47" s="4">
        <v>5.0</v>
      </c>
      <c r="N47" s="6" t="s">
        <v>381</v>
      </c>
      <c r="O47" s="6" t="s">
        <v>382</v>
      </c>
      <c r="P47" s="6" t="s">
        <v>383</v>
      </c>
      <c r="Q47" s="4">
        <v>25.0</v>
      </c>
      <c r="R47" s="4">
        <v>25.0</v>
      </c>
      <c r="S47" s="4">
        <v>0.0</v>
      </c>
      <c r="T47" s="4">
        <v>100.0</v>
      </c>
      <c r="U47" s="4">
        <v>5.0</v>
      </c>
      <c r="V47" s="6" t="s">
        <v>384</v>
      </c>
      <c r="W47" s="6" t="s">
        <v>385</v>
      </c>
      <c r="X47" s="4">
        <v>0.0</v>
      </c>
      <c r="Y47" s="6" t="s">
        <v>386</v>
      </c>
      <c r="Z47" s="6" t="s">
        <v>387</v>
      </c>
      <c r="AA47" s="4">
        <v>5.0</v>
      </c>
    </row>
    <row r="48">
      <c r="A48" s="4">
        <f t="shared" si="1"/>
        <v>47</v>
      </c>
      <c r="B48" s="4">
        <v>2.70443333E8</v>
      </c>
      <c r="C48" s="5">
        <v>45686.86163194444</v>
      </c>
      <c r="D48" s="5">
        <v>45686.885243055556</v>
      </c>
      <c r="E48" s="6" t="s">
        <v>27</v>
      </c>
      <c r="F48" s="6" t="s">
        <v>388</v>
      </c>
      <c r="G48" s="6" t="s">
        <v>348</v>
      </c>
      <c r="H48" s="6" t="s">
        <v>349</v>
      </c>
      <c r="I48" s="6" t="s">
        <v>389</v>
      </c>
      <c r="J48" s="6" t="s">
        <v>390</v>
      </c>
      <c r="K48" s="6" t="s">
        <v>391</v>
      </c>
      <c r="L48" s="4">
        <v>3.0</v>
      </c>
      <c r="M48" s="4">
        <v>3.0</v>
      </c>
      <c r="N48" s="6" t="s">
        <v>392</v>
      </c>
      <c r="O48" s="6"/>
      <c r="P48" s="6"/>
      <c r="Q48" s="6"/>
      <c r="R48" s="6"/>
      <c r="S48" s="6"/>
      <c r="T48" s="6"/>
      <c r="U48" s="6"/>
      <c r="V48" s="6"/>
      <c r="W48" s="6"/>
      <c r="X48" s="6"/>
      <c r="Y48" s="6"/>
      <c r="Z48" s="6"/>
      <c r="AA48" s="6"/>
    </row>
    <row r="49">
      <c r="A49" s="4">
        <f t="shared" si="1"/>
        <v>48</v>
      </c>
      <c r="B49" s="4">
        <v>2.70437012E8</v>
      </c>
      <c r="C49" s="5">
        <v>45685.82136574074</v>
      </c>
      <c r="D49" s="5">
        <v>45685.838541666664</v>
      </c>
      <c r="E49" s="6" t="s">
        <v>27</v>
      </c>
      <c r="F49" s="6" t="s">
        <v>393</v>
      </c>
      <c r="G49" s="6" t="s">
        <v>348</v>
      </c>
      <c r="H49" s="6" t="s">
        <v>349</v>
      </c>
      <c r="I49" s="6" t="s">
        <v>394</v>
      </c>
      <c r="J49" s="6" t="s">
        <v>395</v>
      </c>
      <c r="K49" s="6" t="s">
        <v>396</v>
      </c>
      <c r="L49" s="4">
        <v>5.0</v>
      </c>
      <c r="M49" s="4">
        <v>2.0</v>
      </c>
      <c r="N49" s="6" t="s">
        <v>397</v>
      </c>
      <c r="O49" s="6" t="s">
        <v>398</v>
      </c>
      <c r="P49" s="6" t="s">
        <v>399</v>
      </c>
      <c r="Q49" s="6"/>
      <c r="R49" s="4">
        <v>0.0</v>
      </c>
      <c r="S49" s="6"/>
      <c r="T49" s="6"/>
      <c r="U49" s="6"/>
      <c r="V49" s="6"/>
      <c r="W49" s="6" t="s">
        <v>400</v>
      </c>
      <c r="X49" s="4">
        <v>4.0</v>
      </c>
      <c r="Y49" s="6"/>
      <c r="Z49" s="6" t="s">
        <v>401</v>
      </c>
      <c r="AA49" s="4">
        <v>5.0</v>
      </c>
    </row>
    <row r="50">
      <c r="A50" s="4">
        <f t="shared" si="1"/>
        <v>49</v>
      </c>
      <c r="B50" s="4">
        <v>2.70443333E8</v>
      </c>
      <c r="C50" s="5">
        <v>45685.76157407407</v>
      </c>
      <c r="D50" s="5">
        <v>45685.769375</v>
      </c>
      <c r="E50" s="6" t="s">
        <v>27</v>
      </c>
      <c r="F50" s="6" t="s">
        <v>402</v>
      </c>
      <c r="G50" s="6" t="s">
        <v>403</v>
      </c>
      <c r="H50" s="6" t="s">
        <v>349</v>
      </c>
      <c r="I50" s="6" t="s">
        <v>404</v>
      </c>
      <c r="J50" s="6" t="s">
        <v>405</v>
      </c>
      <c r="K50" s="6" t="s">
        <v>406</v>
      </c>
      <c r="L50" s="4">
        <v>5.0</v>
      </c>
      <c r="M50" s="4">
        <v>5.0</v>
      </c>
      <c r="N50" s="6" t="s">
        <v>407</v>
      </c>
      <c r="O50" s="6" t="s">
        <v>408</v>
      </c>
      <c r="P50" s="6" t="s">
        <v>409</v>
      </c>
      <c r="Q50" s="4">
        <v>25.0</v>
      </c>
      <c r="R50" s="4">
        <v>25.0</v>
      </c>
      <c r="S50" s="4">
        <v>5.0</v>
      </c>
      <c r="T50" s="4">
        <v>0.0</v>
      </c>
      <c r="U50" s="4">
        <v>5.0</v>
      </c>
      <c r="V50" s="6" t="s">
        <v>410</v>
      </c>
      <c r="W50" s="6" t="s">
        <v>411</v>
      </c>
      <c r="X50" s="4">
        <v>3.0</v>
      </c>
      <c r="Y50" s="6" t="s">
        <v>412</v>
      </c>
      <c r="Z50" s="6" t="s">
        <v>413</v>
      </c>
      <c r="AA50" s="4">
        <v>4.0</v>
      </c>
    </row>
    <row r="51">
      <c r="A51" s="4">
        <f t="shared" si="1"/>
        <v>50</v>
      </c>
      <c r="B51" s="4">
        <v>2.70437012E8</v>
      </c>
      <c r="C51" s="5">
        <v>45685.06696759259</v>
      </c>
      <c r="D51" s="5">
        <v>45685.0780787037</v>
      </c>
      <c r="E51" s="6" t="s">
        <v>27</v>
      </c>
      <c r="F51" s="6" t="s">
        <v>414</v>
      </c>
      <c r="G51" s="6" t="s">
        <v>348</v>
      </c>
      <c r="H51" s="6" t="s">
        <v>349</v>
      </c>
      <c r="I51" s="6" t="s">
        <v>415</v>
      </c>
      <c r="J51" s="6" t="s">
        <v>416</v>
      </c>
      <c r="K51" s="6" t="s">
        <v>417</v>
      </c>
      <c r="L51" s="4">
        <v>2.0</v>
      </c>
      <c r="M51" s="4">
        <v>5.0</v>
      </c>
      <c r="N51" s="6" t="s">
        <v>418</v>
      </c>
      <c r="O51" s="6" t="s">
        <v>419</v>
      </c>
      <c r="P51" s="6" t="s">
        <v>420</v>
      </c>
      <c r="Q51" s="4">
        <v>10.0</v>
      </c>
      <c r="R51" s="4">
        <v>40.0</v>
      </c>
      <c r="S51" s="4">
        <v>20.0</v>
      </c>
      <c r="T51" s="4">
        <v>10.0</v>
      </c>
      <c r="U51" s="4">
        <v>3.0</v>
      </c>
      <c r="V51" s="6" t="s">
        <v>421</v>
      </c>
      <c r="W51" s="6" t="s">
        <v>422</v>
      </c>
      <c r="X51" s="4">
        <v>2.0</v>
      </c>
      <c r="Y51" s="6" t="s">
        <v>423</v>
      </c>
      <c r="Z51" s="6" t="s">
        <v>424</v>
      </c>
      <c r="AA51" s="4">
        <v>4.0</v>
      </c>
    </row>
    <row r="52">
      <c r="A52" s="4">
        <f t="shared" si="1"/>
        <v>51</v>
      </c>
      <c r="B52" s="4">
        <v>2.70437012E8</v>
      </c>
      <c r="C52" s="5">
        <v>45669.52657407407</v>
      </c>
      <c r="D52" s="5">
        <v>45680.58755787037</v>
      </c>
      <c r="E52" s="6" t="s">
        <v>27</v>
      </c>
      <c r="F52" s="6" t="s">
        <v>425</v>
      </c>
      <c r="G52" s="6" t="s">
        <v>426</v>
      </c>
      <c r="H52" s="6" t="s">
        <v>349</v>
      </c>
      <c r="I52" s="6" t="s">
        <v>427</v>
      </c>
      <c r="J52" s="6" t="s">
        <v>428</v>
      </c>
      <c r="K52" s="6" t="s">
        <v>429</v>
      </c>
      <c r="L52" s="4">
        <v>5.0</v>
      </c>
      <c r="M52" s="4">
        <v>5.0</v>
      </c>
      <c r="N52" s="6" t="s">
        <v>430</v>
      </c>
      <c r="O52" s="6" t="s">
        <v>431</v>
      </c>
      <c r="P52" s="6" t="s">
        <v>432</v>
      </c>
      <c r="Q52" s="4">
        <v>20.0</v>
      </c>
      <c r="R52" s="4">
        <v>0.0</v>
      </c>
      <c r="S52" s="4">
        <v>0.0</v>
      </c>
      <c r="T52" s="4">
        <v>0.0</v>
      </c>
      <c r="U52" s="4">
        <v>0.0</v>
      </c>
      <c r="V52" s="6" t="s">
        <v>433</v>
      </c>
      <c r="W52" s="6" t="s">
        <v>434</v>
      </c>
      <c r="X52" s="4">
        <v>5.0</v>
      </c>
      <c r="Y52" s="6" t="s">
        <v>435</v>
      </c>
      <c r="Z52" s="6" t="s">
        <v>436</v>
      </c>
      <c r="AA52" s="4">
        <v>5.0</v>
      </c>
    </row>
    <row r="53">
      <c r="A53" s="4">
        <f t="shared" si="1"/>
        <v>52</v>
      </c>
      <c r="B53" s="4">
        <v>2.7044203E8</v>
      </c>
      <c r="C53" s="5">
        <v>45680.456782407404</v>
      </c>
      <c r="D53" s="5">
        <v>45680.467685185184</v>
      </c>
      <c r="E53" s="6" t="s">
        <v>27</v>
      </c>
      <c r="F53" s="6" t="s">
        <v>437</v>
      </c>
      <c r="G53" s="6" t="s">
        <v>438</v>
      </c>
      <c r="H53" s="6" t="s">
        <v>349</v>
      </c>
      <c r="I53" s="6" t="s">
        <v>439</v>
      </c>
      <c r="J53" s="6" t="s">
        <v>440</v>
      </c>
      <c r="K53" s="6" t="s">
        <v>441</v>
      </c>
      <c r="L53" s="4">
        <v>5.0</v>
      </c>
      <c r="M53" s="4">
        <v>5.0</v>
      </c>
      <c r="N53" s="6" t="s">
        <v>442</v>
      </c>
      <c r="O53" s="6" t="s">
        <v>443</v>
      </c>
      <c r="P53" s="6" t="s">
        <v>444</v>
      </c>
      <c r="Q53" s="4">
        <v>50.0</v>
      </c>
      <c r="R53" s="4">
        <v>50.0</v>
      </c>
      <c r="S53" s="4">
        <v>0.0</v>
      </c>
      <c r="T53" s="4">
        <v>0.0</v>
      </c>
      <c r="U53" s="4">
        <v>0.0</v>
      </c>
      <c r="V53" s="6" t="s">
        <v>445</v>
      </c>
      <c r="W53" s="6" t="s">
        <v>446</v>
      </c>
      <c r="X53" s="4">
        <v>5.0</v>
      </c>
      <c r="Y53" s="6" t="s">
        <v>447</v>
      </c>
      <c r="Z53" s="6" t="s">
        <v>448</v>
      </c>
      <c r="AA53" s="4">
        <v>5.0</v>
      </c>
    </row>
    <row r="54">
      <c r="A54" s="4">
        <f t="shared" si="1"/>
        <v>53</v>
      </c>
      <c r="B54" s="4">
        <v>2.7044203E8</v>
      </c>
      <c r="C54" s="5">
        <v>45680.3537037037</v>
      </c>
      <c r="D54" s="5">
        <v>45680.36413194444</v>
      </c>
      <c r="E54" s="6" t="s">
        <v>27</v>
      </c>
      <c r="F54" s="6" t="s">
        <v>449</v>
      </c>
      <c r="G54" s="6" t="s">
        <v>348</v>
      </c>
      <c r="H54" s="6" t="s">
        <v>349</v>
      </c>
      <c r="I54" s="6" t="s">
        <v>450</v>
      </c>
      <c r="J54" s="6" t="s">
        <v>451</v>
      </c>
      <c r="K54" s="6" t="s">
        <v>452</v>
      </c>
      <c r="L54" s="4">
        <v>5.0</v>
      </c>
      <c r="M54" s="4">
        <v>5.0</v>
      </c>
      <c r="N54" s="6" t="s">
        <v>453</v>
      </c>
      <c r="O54" s="6" t="s">
        <v>454</v>
      </c>
      <c r="P54" s="6" t="s">
        <v>455</v>
      </c>
      <c r="Q54" s="6"/>
      <c r="R54" s="6"/>
      <c r="S54" s="6"/>
      <c r="T54" s="6"/>
      <c r="U54" s="6"/>
      <c r="V54" s="6"/>
      <c r="W54" s="6"/>
      <c r="X54" s="6"/>
      <c r="Y54" s="6"/>
      <c r="Z54" s="6"/>
      <c r="AA54" s="6"/>
    </row>
    <row r="55">
      <c r="A55" s="4">
        <f t="shared" si="1"/>
        <v>54</v>
      </c>
      <c r="B55" s="4">
        <v>2.70437012E8</v>
      </c>
      <c r="C55" s="5">
        <v>45679.696122685185</v>
      </c>
      <c r="D55" s="5">
        <v>45679.696851851855</v>
      </c>
      <c r="E55" s="6" t="s">
        <v>27</v>
      </c>
      <c r="F55" s="6"/>
      <c r="G55" s="6"/>
      <c r="H55" s="6"/>
      <c r="I55" s="6"/>
      <c r="J55" s="6"/>
      <c r="K55" s="6"/>
      <c r="L55" s="6"/>
      <c r="M55" s="6"/>
      <c r="N55" s="6"/>
      <c r="O55" s="6"/>
      <c r="P55" s="6"/>
      <c r="Q55" s="6"/>
      <c r="R55" s="6"/>
      <c r="S55" s="6"/>
      <c r="T55" s="6"/>
      <c r="U55" s="6"/>
      <c r="V55" s="6"/>
      <c r="W55" s="6"/>
      <c r="X55" s="6"/>
      <c r="Y55" s="6"/>
      <c r="Z55" s="6"/>
      <c r="AA55" s="6"/>
    </row>
    <row r="56">
      <c r="A56" s="4">
        <f t="shared" si="1"/>
        <v>55</v>
      </c>
      <c r="B56" s="4">
        <v>2.70437012E8</v>
      </c>
      <c r="C56" s="5">
        <v>45679.68171296296</v>
      </c>
      <c r="D56" s="5">
        <v>45679.68263888889</v>
      </c>
      <c r="E56" s="6" t="s">
        <v>27</v>
      </c>
      <c r="F56" s="6" t="s">
        <v>456</v>
      </c>
      <c r="G56" s="6" t="s">
        <v>355</v>
      </c>
      <c r="H56" s="6" t="s">
        <v>349</v>
      </c>
      <c r="I56" s="6"/>
      <c r="J56" s="6"/>
      <c r="K56" s="6"/>
      <c r="L56" s="6"/>
      <c r="M56" s="6"/>
      <c r="N56" s="6"/>
      <c r="O56" s="6"/>
      <c r="P56" s="6"/>
      <c r="Q56" s="6"/>
      <c r="R56" s="6"/>
      <c r="S56" s="6"/>
      <c r="T56" s="6"/>
      <c r="U56" s="6"/>
      <c r="V56" s="6"/>
      <c r="W56" s="6"/>
      <c r="X56" s="6"/>
      <c r="Y56" s="6"/>
      <c r="Z56" s="6"/>
      <c r="AA56" s="6"/>
    </row>
    <row r="57">
      <c r="A57" s="4">
        <f t="shared" si="1"/>
        <v>56</v>
      </c>
      <c r="B57" s="4">
        <v>2.7044203E8</v>
      </c>
      <c r="C57" s="5">
        <v>45679.43950231482</v>
      </c>
      <c r="D57" s="5">
        <v>45679.45528935185</v>
      </c>
      <c r="E57" s="6" t="s">
        <v>27</v>
      </c>
      <c r="F57" s="6" t="s">
        <v>456</v>
      </c>
      <c r="G57" s="6" t="s">
        <v>457</v>
      </c>
      <c r="H57" s="6" t="s">
        <v>349</v>
      </c>
      <c r="I57" s="6" t="s">
        <v>458</v>
      </c>
      <c r="J57" s="6" t="s">
        <v>459</v>
      </c>
      <c r="K57" s="6" t="s">
        <v>460</v>
      </c>
      <c r="L57" s="4">
        <v>4.0</v>
      </c>
      <c r="M57" s="4">
        <v>2.0</v>
      </c>
      <c r="N57" s="6" t="s">
        <v>461</v>
      </c>
      <c r="O57" s="6" t="s">
        <v>462</v>
      </c>
      <c r="P57" s="6" t="s">
        <v>463</v>
      </c>
      <c r="Q57" s="4">
        <v>50.0</v>
      </c>
      <c r="R57" s="4">
        <v>0.0</v>
      </c>
      <c r="S57" s="4">
        <v>0.0</v>
      </c>
      <c r="T57" s="4">
        <v>30.0</v>
      </c>
      <c r="U57" s="4">
        <v>0.0</v>
      </c>
      <c r="V57" s="6" t="s">
        <v>464</v>
      </c>
      <c r="W57" s="6" t="s">
        <v>464</v>
      </c>
      <c r="X57" s="4">
        <v>0.0</v>
      </c>
      <c r="Y57" s="6" t="s">
        <v>464</v>
      </c>
      <c r="Z57" s="6" t="s">
        <v>464</v>
      </c>
      <c r="AA57" s="4">
        <v>3.0</v>
      </c>
    </row>
    <row r="58">
      <c r="A58" s="4">
        <f t="shared" si="1"/>
        <v>57</v>
      </c>
      <c r="B58" s="4">
        <v>2.70437012E8</v>
      </c>
      <c r="C58" s="5">
        <v>45679.39587962963</v>
      </c>
      <c r="D58" s="5">
        <v>45679.40987268519</v>
      </c>
      <c r="E58" s="6" t="s">
        <v>27</v>
      </c>
      <c r="F58" s="6"/>
      <c r="G58" s="6"/>
      <c r="H58" s="6"/>
      <c r="I58" s="6"/>
      <c r="J58" s="6"/>
      <c r="K58" s="6"/>
      <c r="L58" s="6"/>
      <c r="M58" s="6"/>
      <c r="N58" s="6"/>
      <c r="O58" s="6"/>
      <c r="P58" s="6"/>
      <c r="Q58" s="6"/>
      <c r="R58" s="6"/>
      <c r="S58" s="6"/>
      <c r="T58" s="6"/>
      <c r="U58" s="6"/>
      <c r="V58" s="6"/>
      <c r="W58" s="6"/>
      <c r="X58" s="6"/>
      <c r="Y58" s="6"/>
      <c r="Z58" s="6"/>
      <c r="AA58" s="6"/>
    </row>
    <row r="59">
      <c r="A59" s="4">
        <f t="shared" si="1"/>
        <v>58</v>
      </c>
      <c r="B59" s="4">
        <v>2.70437012E8</v>
      </c>
      <c r="C59" s="5">
        <v>45679.05082175926</v>
      </c>
      <c r="D59" s="5">
        <v>45679.09195601852</v>
      </c>
      <c r="E59" s="6" t="s">
        <v>27</v>
      </c>
      <c r="F59" s="6" t="s">
        <v>465</v>
      </c>
      <c r="G59" s="6" t="s">
        <v>466</v>
      </c>
      <c r="H59" s="6" t="s">
        <v>349</v>
      </c>
      <c r="I59" s="6" t="s">
        <v>467</v>
      </c>
      <c r="J59" s="6" t="s">
        <v>468</v>
      </c>
      <c r="K59" s="6" t="s">
        <v>469</v>
      </c>
      <c r="L59" s="4">
        <v>5.0</v>
      </c>
      <c r="M59" s="4">
        <v>5.0</v>
      </c>
      <c r="N59" s="6" t="s">
        <v>470</v>
      </c>
      <c r="O59" s="6" t="s">
        <v>471</v>
      </c>
      <c r="P59" s="6" t="s">
        <v>472</v>
      </c>
      <c r="Q59" s="4">
        <v>5.0</v>
      </c>
      <c r="R59" s="4">
        <v>0.0</v>
      </c>
      <c r="S59" s="4">
        <v>0.0</v>
      </c>
      <c r="T59" s="4">
        <v>0.0</v>
      </c>
      <c r="U59" s="4">
        <v>10.0</v>
      </c>
      <c r="V59" s="6" t="s">
        <v>473</v>
      </c>
      <c r="W59" s="6" t="s">
        <v>474</v>
      </c>
      <c r="X59" s="4">
        <v>2.0</v>
      </c>
      <c r="Y59" s="6" t="s">
        <v>475</v>
      </c>
      <c r="Z59" s="6" t="s">
        <v>476</v>
      </c>
      <c r="AA59" s="4">
        <v>5.0</v>
      </c>
    </row>
    <row r="60">
      <c r="A60" s="4">
        <f t="shared" si="1"/>
        <v>59</v>
      </c>
      <c r="B60" s="4">
        <v>2.70437012E8</v>
      </c>
      <c r="C60" s="5">
        <v>45677.76929398148</v>
      </c>
      <c r="D60" s="5">
        <v>45677.77302083333</v>
      </c>
      <c r="E60" s="6" t="s">
        <v>27</v>
      </c>
      <c r="F60" s="6" t="s">
        <v>477</v>
      </c>
      <c r="G60" s="6" t="s">
        <v>466</v>
      </c>
      <c r="H60" s="6" t="s">
        <v>478</v>
      </c>
      <c r="I60" s="6"/>
      <c r="J60" s="6"/>
      <c r="K60" s="6"/>
      <c r="L60" s="6"/>
      <c r="M60" s="6"/>
      <c r="N60" s="6"/>
      <c r="O60" s="6"/>
      <c r="P60" s="6"/>
      <c r="Q60" s="6"/>
      <c r="R60" s="6"/>
      <c r="S60" s="6"/>
      <c r="T60" s="6"/>
      <c r="U60" s="6"/>
      <c r="V60" s="6"/>
      <c r="W60" s="6"/>
      <c r="X60" s="6"/>
      <c r="Y60" s="6"/>
      <c r="Z60" s="6"/>
      <c r="AA60" s="6"/>
    </row>
    <row r="61">
      <c r="A61" s="4">
        <f t="shared" si="1"/>
        <v>60</v>
      </c>
      <c r="B61" s="4">
        <v>2.70437006E8</v>
      </c>
      <c r="C61" s="5">
        <v>45670.466469907406</v>
      </c>
      <c r="D61" s="5">
        <v>45670.47452546296</v>
      </c>
      <c r="E61" s="6" t="s">
        <v>27</v>
      </c>
      <c r="F61" s="6" t="s">
        <v>479</v>
      </c>
      <c r="G61" s="6" t="s">
        <v>348</v>
      </c>
      <c r="H61" s="6" t="s">
        <v>349</v>
      </c>
      <c r="I61" s="6" t="s">
        <v>480</v>
      </c>
      <c r="J61" s="6" t="s">
        <v>481</v>
      </c>
      <c r="K61" s="6" t="s">
        <v>482</v>
      </c>
      <c r="L61" s="4">
        <v>4.0</v>
      </c>
      <c r="M61" s="4">
        <v>5.0</v>
      </c>
      <c r="N61" s="6" t="s">
        <v>483</v>
      </c>
      <c r="O61" s="6"/>
      <c r="P61" s="6"/>
      <c r="Q61" s="4">
        <v>20.0</v>
      </c>
      <c r="R61" s="4">
        <v>40.0</v>
      </c>
      <c r="S61" s="4">
        <v>40.0</v>
      </c>
      <c r="T61" s="4">
        <v>0.0</v>
      </c>
      <c r="U61" s="4">
        <v>0.0</v>
      </c>
      <c r="V61" s="6" t="s">
        <v>484</v>
      </c>
      <c r="W61" s="6" t="s">
        <v>485</v>
      </c>
      <c r="X61" s="4">
        <v>3.0</v>
      </c>
      <c r="Y61" s="6"/>
      <c r="Z61" s="6"/>
      <c r="AA61" s="4">
        <v>3.0</v>
      </c>
    </row>
    <row r="62">
      <c r="A62" s="4">
        <f t="shared" si="1"/>
        <v>61</v>
      </c>
      <c r="B62" s="4">
        <v>2.70437012E8</v>
      </c>
      <c r="C62" s="5">
        <v>45667.8253125</v>
      </c>
      <c r="D62" s="5">
        <v>45667.828935185185</v>
      </c>
      <c r="E62" s="6" t="s">
        <v>27</v>
      </c>
      <c r="F62" s="6" t="s">
        <v>486</v>
      </c>
      <c r="G62" s="6" t="s">
        <v>5</v>
      </c>
      <c r="H62" s="6" t="s">
        <v>349</v>
      </c>
      <c r="I62" s="6" t="s">
        <v>487</v>
      </c>
      <c r="J62" s="6" t="s">
        <v>488</v>
      </c>
      <c r="K62" s="6" t="s">
        <v>489</v>
      </c>
      <c r="L62" s="4">
        <v>5.0</v>
      </c>
      <c r="M62" s="4">
        <v>5.0</v>
      </c>
      <c r="N62" s="6" t="s">
        <v>490</v>
      </c>
      <c r="O62" s="6"/>
      <c r="P62" s="6"/>
      <c r="Q62" s="6"/>
      <c r="R62" s="6"/>
      <c r="S62" s="6"/>
      <c r="T62" s="6"/>
      <c r="U62" s="6"/>
      <c r="V62" s="6"/>
      <c r="W62" s="6"/>
      <c r="X62" s="6"/>
      <c r="Y62" s="6"/>
      <c r="Z62" s="6"/>
      <c r="AA62" s="6"/>
    </row>
    <row r="63">
      <c r="A63" s="4">
        <f t="shared" si="1"/>
        <v>62</v>
      </c>
      <c r="B63" s="4">
        <v>2.70437012E8</v>
      </c>
      <c r="C63" s="5">
        <v>45666.69982638889</v>
      </c>
      <c r="D63" s="5">
        <v>45666.71496527778</v>
      </c>
      <c r="E63" s="6" t="s">
        <v>27</v>
      </c>
      <c r="F63" s="6" t="s">
        <v>491</v>
      </c>
      <c r="G63" s="6" t="s">
        <v>348</v>
      </c>
      <c r="H63" s="6" t="s">
        <v>349</v>
      </c>
      <c r="I63" s="6" t="s">
        <v>492</v>
      </c>
      <c r="J63" s="6" t="s">
        <v>493</v>
      </c>
      <c r="K63" s="6" t="s">
        <v>494</v>
      </c>
      <c r="L63" s="4">
        <v>4.0</v>
      </c>
      <c r="M63" s="4">
        <v>5.0</v>
      </c>
      <c r="N63" s="6" t="s">
        <v>495</v>
      </c>
      <c r="O63" s="6" t="s">
        <v>496</v>
      </c>
      <c r="P63" s="6" t="s">
        <v>497</v>
      </c>
      <c r="Q63" s="4">
        <v>0.0</v>
      </c>
      <c r="R63" s="4">
        <v>0.0</v>
      </c>
      <c r="S63" s="4">
        <v>0.0</v>
      </c>
      <c r="T63" s="4">
        <v>8.0</v>
      </c>
      <c r="U63" s="4">
        <v>0.0</v>
      </c>
      <c r="V63" s="6"/>
      <c r="W63" s="6"/>
      <c r="X63" s="6"/>
      <c r="Y63" s="6"/>
      <c r="Z63" s="6"/>
      <c r="AA63" s="6"/>
    </row>
    <row r="64">
      <c r="A64" s="4">
        <f t="shared" si="1"/>
        <v>63</v>
      </c>
      <c r="B64" s="4">
        <v>2.70437012E8</v>
      </c>
      <c r="C64" s="5">
        <v>45666.611875</v>
      </c>
      <c r="D64" s="5">
        <v>45666.6193287037</v>
      </c>
      <c r="E64" s="6" t="s">
        <v>27</v>
      </c>
      <c r="F64" s="6"/>
      <c r="G64" s="6"/>
      <c r="H64" s="6"/>
      <c r="I64" s="6"/>
      <c r="J64" s="6"/>
      <c r="K64" s="6"/>
      <c r="L64" s="6"/>
      <c r="M64" s="6"/>
      <c r="N64" s="6"/>
      <c r="O64" s="6"/>
      <c r="P64" s="6"/>
      <c r="Q64" s="6"/>
      <c r="R64" s="6"/>
      <c r="S64" s="6"/>
      <c r="T64" s="6"/>
      <c r="U64" s="6"/>
      <c r="V64" s="6"/>
      <c r="W64" s="6"/>
      <c r="X64" s="6"/>
      <c r="Y64" s="6"/>
      <c r="Z64" s="6"/>
      <c r="AA64" s="6"/>
    </row>
    <row r="65">
      <c r="A65" s="4">
        <f t="shared" si="1"/>
        <v>64</v>
      </c>
      <c r="B65" s="4">
        <v>2.70437012E8</v>
      </c>
      <c r="C65" s="5">
        <v>45666.53619212963</v>
      </c>
      <c r="D65" s="5">
        <v>45666.547326388885</v>
      </c>
      <c r="E65" s="6" t="s">
        <v>27</v>
      </c>
      <c r="F65" s="6" t="s">
        <v>498</v>
      </c>
      <c r="G65" s="6" t="s">
        <v>348</v>
      </c>
      <c r="H65" s="6" t="s">
        <v>349</v>
      </c>
      <c r="I65" s="6" t="s">
        <v>499</v>
      </c>
      <c r="J65" s="6" t="s">
        <v>500</v>
      </c>
      <c r="K65" s="6" t="s">
        <v>501</v>
      </c>
      <c r="L65" s="4">
        <v>4.0</v>
      </c>
      <c r="M65" s="4">
        <v>4.0</v>
      </c>
      <c r="N65" s="6" t="s">
        <v>502</v>
      </c>
      <c r="O65" s="6" t="s">
        <v>503</v>
      </c>
      <c r="P65" s="6" t="s">
        <v>504</v>
      </c>
      <c r="Q65" s="6"/>
      <c r="R65" s="6"/>
      <c r="S65" s="4">
        <v>10.0</v>
      </c>
      <c r="T65" s="4">
        <v>0.0</v>
      </c>
      <c r="U65" s="4">
        <v>0.0</v>
      </c>
      <c r="V65" s="6" t="s">
        <v>505</v>
      </c>
      <c r="W65" s="6" t="s">
        <v>506</v>
      </c>
      <c r="X65" s="4">
        <v>1.0</v>
      </c>
      <c r="Y65" s="6"/>
      <c r="Z65" s="6"/>
      <c r="AA65" s="4">
        <v>2.0</v>
      </c>
    </row>
    <row r="66">
      <c r="A66" s="4">
        <f t="shared" si="1"/>
        <v>65</v>
      </c>
      <c r="B66" s="4">
        <v>2.70437012E8</v>
      </c>
      <c r="C66" s="5">
        <v>45666.44417824074</v>
      </c>
      <c r="D66" s="5">
        <v>45666.499375</v>
      </c>
      <c r="E66" s="6" t="s">
        <v>27</v>
      </c>
      <c r="F66" s="6" t="s">
        <v>507</v>
      </c>
      <c r="G66" s="6" t="s">
        <v>348</v>
      </c>
      <c r="H66" s="6" t="s">
        <v>349</v>
      </c>
      <c r="I66" s="6" t="s">
        <v>508</v>
      </c>
      <c r="J66" s="6" t="s">
        <v>509</v>
      </c>
      <c r="K66" s="6" t="s">
        <v>510</v>
      </c>
      <c r="L66" s="4">
        <v>5.0</v>
      </c>
      <c r="M66" s="4">
        <v>4.0</v>
      </c>
      <c r="N66" s="6" t="s">
        <v>511</v>
      </c>
      <c r="O66" s="6" t="s">
        <v>512</v>
      </c>
      <c r="P66" s="6" t="s">
        <v>513</v>
      </c>
      <c r="Q66" s="4">
        <v>10.0</v>
      </c>
      <c r="R66" s="4">
        <v>50.0</v>
      </c>
      <c r="S66" s="4">
        <v>25.0</v>
      </c>
      <c r="T66" s="6"/>
      <c r="U66" s="4">
        <v>15.0</v>
      </c>
      <c r="V66" s="6" t="s">
        <v>514</v>
      </c>
      <c r="W66" s="6" t="s">
        <v>515</v>
      </c>
      <c r="X66" s="4">
        <v>4.0</v>
      </c>
      <c r="Y66" s="6"/>
      <c r="Z66" s="6"/>
      <c r="AA66" s="4">
        <v>4.0</v>
      </c>
    </row>
    <row r="67">
      <c r="A67" s="4">
        <f t="shared" si="1"/>
        <v>66</v>
      </c>
      <c r="B67" s="4">
        <v>2.70437006E8</v>
      </c>
      <c r="C67" s="5">
        <v>45666.49659722222</v>
      </c>
      <c r="D67" s="5">
        <v>45666.49797453704</v>
      </c>
      <c r="E67" s="6" t="s">
        <v>27</v>
      </c>
      <c r="F67" s="6" t="s">
        <v>516</v>
      </c>
      <c r="G67" s="6" t="s">
        <v>466</v>
      </c>
      <c r="H67" s="6" t="s">
        <v>349</v>
      </c>
      <c r="I67" s="6"/>
      <c r="J67" s="6"/>
      <c r="K67" s="6"/>
      <c r="L67" s="6"/>
      <c r="M67" s="6"/>
      <c r="N67" s="6"/>
      <c r="O67" s="6"/>
      <c r="P67" s="6"/>
      <c r="Q67" s="6"/>
      <c r="R67" s="6"/>
      <c r="S67" s="6"/>
      <c r="T67" s="6"/>
      <c r="U67" s="6"/>
      <c r="V67" s="6"/>
      <c r="W67" s="6"/>
      <c r="X67" s="6"/>
      <c r="Y67" s="6"/>
      <c r="Z67" s="6"/>
      <c r="AA67" s="6"/>
    </row>
    <row r="69">
      <c r="G69" s="6"/>
    </row>
    <row r="70">
      <c r="G70" s="6"/>
    </row>
    <row r="71">
      <c r="G71" s="6"/>
    </row>
    <row r="72">
      <c r="G72" s="6"/>
    </row>
    <row r="73">
      <c r="G73" s="6"/>
    </row>
    <row r="74">
      <c r="G74" s="6"/>
    </row>
    <row r="75">
      <c r="G75" s="6"/>
    </row>
    <row r="76">
      <c r="G76" s="6"/>
    </row>
    <row r="77">
      <c r="G77" s="6"/>
    </row>
    <row r="78">
      <c r="G78" s="6"/>
    </row>
    <row r="79">
      <c r="G79" s="6"/>
    </row>
    <row r="80">
      <c r="G80" s="6"/>
    </row>
    <row r="81">
      <c r="G81" s="6"/>
    </row>
    <row r="82">
      <c r="G82" s="6"/>
    </row>
    <row r="83">
      <c r="G83" s="6"/>
    </row>
    <row r="84">
      <c r="G84" s="6"/>
    </row>
    <row r="85">
      <c r="G85" s="6"/>
    </row>
    <row r="86">
      <c r="G86" s="6"/>
    </row>
    <row r="87">
      <c r="G87" s="6"/>
    </row>
    <row r="88">
      <c r="G88" s="6"/>
    </row>
    <row r="89">
      <c r="G89" s="6"/>
    </row>
    <row r="90">
      <c r="G90" s="6"/>
    </row>
    <row r="91">
      <c r="G91" s="6"/>
    </row>
    <row r="92">
      <c r="G92" s="6"/>
    </row>
    <row r="93">
      <c r="G93" s="6"/>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t="s">
        <v>517</v>
      </c>
      <c r="B1" s="2" t="s">
        <v>4</v>
      </c>
      <c r="C1" s="2" t="s">
        <v>5</v>
      </c>
      <c r="D1" s="2" t="s">
        <v>6</v>
      </c>
      <c r="E1" s="2" t="s">
        <v>7</v>
      </c>
      <c r="F1" s="2" t="s">
        <v>8</v>
      </c>
      <c r="G1" s="2" t="s">
        <v>9</v>
      </c>
      <c r="H1" s="2" t="s">
        <v>10</v>
      </c>
      <c r="I1" s="2" t="s">
        <v>11</v>
      </c>
      <c r="J1" s="2" t="s">
        <v>12</v>
      </c>
      <c r="K1" s="2" t="s">
        <v>13</v>
      </c>
      <c r="L1" s="2" t="s">
        <v>14</v>
      </c>
      <c r="M1" s="2" t="s">
        <v>15</v>
      </c>
      <c r="N1" s="2" t="s">
        <v>16</v>
      </c>
      <c r="O1" s="2" t="s">
        <v>17</v>
      </c>
      <c r="P1" s="2" t="s">
        <v>18</v>
      </c>
      <c r="Q1" s="2" t="s">
        <v>19</v>
      </c>
      <c r="R1" s="2" t="s">
        <v>20</v>
      </c>
      <c r="S1" s="2" t="s">
        <v>21</v>
      </c>
      <c r="T1" s="2" t="s">
        <v>22</v>
      </c>
      <c r="U1" s="2" t="s">
        <v>23</v>
      </c>
      <c r="V1" s="2" t="s">
        <v>24</v>
      </c>
      <c r="W1" s="2" t="s">
        <v>25</v>
      </c>
      <c r="X1" s="2" t="s">
        <v>26</v>
      </c>
      <c r="Y1" s="7" t="s">
        <v>518</v>
      </c>
      <c r="Z1" s="7" t="s">
        <v>519</v>
      </c>
      <c r="AA1" s="7"/>
    </row>
    <row r="2">
      <c r="A2" s="4">
        <v>1.0</v>
      </c>
      <c r="B2" s="6" t="s">
        <v>27</v>
      </c>
      <c r="C2" s="6" t="s">
        <v>28</v>
      </c>
      <c r="D2" s="6" t="s">
        <v>29</v>
      </c>
      <c r="E2" s="6" t="s">
        <v>27</v>
      </c>
      <c r="F2" s="6" t="s">
        <v>30</v>
      </c>
      <c r="G2" s="6" t="s">
        <v>31</v>
      </c>
      <c r="H2" s="6" t="s">
        <v>32</v>
      </c>
      <c r="I2" s="4">
        <v>5.0</v>
      </c>
      <c r="J2" s="4">
        <v>4.0</v>
      </c>
      <c r="K2" s="6" t="s">
        <v>33</v>
      </c>
      <c r="L2" s="6" t="s">
        <v>34</v>
      </c>
      <c r="M2" s="6" t="s">
        <v>35</v>
      </c>
      <c r="N2" s="4">
        <v>10.0</v>
      </c>
      <c r="O2" s="4">
        <v>20.0</v>
      </c>
      <c r="P2" s="4">
        <v>0.0</v>
      </c>
      <c r="Q2" s="4">
        <v>20.0</v>
      </c>
      <c r="R2" s="4">
        <v>0.0</v>
      </c>
      <c r="S2" s="6" t="s">
        <v>36</v>
      </c>
      <c r="T2" s="6" t="s">
        <v>37</v>
      </c>
      <c r="U2" s="4">
        <v>5.0</v>
      </c>
      <c r="V2" s="6" t="s">
        <v>36</v>
      </c>
      <c r="W2" s="6" t="s">
        <v>35</v>
      </c>
      <c r="X2" s="4">
        <v>5.0</v>
      </c>
      <c r="Y2" s="4">
        <f t="shared" ref="Y2:Y44" si="1">counta(F2:X2)/19</f>
        <v>1</v>
      </c>
      <c r="Z2" s="4">
        <f t="shared" ref="Z2:Z44" si="2">counta(F2:X2)</f>
        <v>19</v>
      </c>
      <c r="AA2" s="4">
        <f t="shared" ref="AA2:AA44" si="3">Z2-17</f>
        <v>2</v>
      </c>
    </row>
    <row r="3">
      <c r="A3" s="4">
        <v>5.0</v>
      </c>
      <c r="B3" s="6" t="s">
        <v>27</v>
      </c>
      <c r="C3" s="6" t="s">
        <v>28</v>
      </c>
      <c r="D3" s="6" t="s">
        <v>54</v>
      </c>
      <c r="E3" s="6" t="s">
        <v>27</v>
      </c>
      <c r="F3" s="6" t="s">
        <v>55</v>
      </c>
      <c r="G3" s="6" t="s">
        <v>56</v>
      </c>
      <c r="H3" s="6" t="s">
        <v>57</v>
      </c>
      <c r="I3" s="4">
        <v>5.0</v>
      </c>
      <c r="J3" s="4">
        <v>5.0</v>
      </c>
      <c r="K3" s="6" t="s">
        <v>58</v>
      </c>
      <c r="L3" s="6" t="s">
        <v>59</v>
      </c>
      <c r="M3" s="6" t="s">
        <v>60</v>
      </c>
      <c r="N3" s="4">
        <v>20.0</v>
      </c>
      <c r="O3" s="4">
        <v>40.0</v>
      </c>
      <c r="P3" s="4">
        <v>20.0</v>
      </c>
      <c r="Q3" s="6" t="s">
        <v>61</v>
      </c>
      <c r="R3" s="4">
        <v>0.0</v>
      </c>
      <c r="S3" s="6" t="s">
        <v>62</v>
      </c>
      <c r="T3" s="6" t="s">
        <v>63</v>
      </c>
      <c r="U3" s="4">
        <v>4.0</v>
      </c>
      <c r="V3" s="6" t="s">
        <v>36</v>
      </c>
      <c r="W3" s="6" t="s">
        <v>36</v>
      </c>
      <c r="X3" s="4">
        <v>3.0</v>
      </c>
      <c r="Y3" s="4">
        <f t="shared" si="1"/>
        <v>1</v>
      </c>
      <c r="Z3" s="4">
        <f t="shared" si="2"/>
        <v>19</v>
      </c>
      <c r="AA3" s="4">
        <f t="shared" si="3"/>
        <v>2</v>
      </c>
    </row>
    <row r="4">
      <c r="A4" s="4">
        <v>6.0</v>
      </c>
      <c r="B4" s="6" t="s">
        <v>27</v>
      </c>
      <c r="C4" s="6" t="s">
        <v>28</v>
      </c>
      <c r="D4" s="6" t="s">
        <v>64</v>
      </c>
      <c r="E4" s="6" t="s">
        <v>27</v>
      </c>
      <c r="F4" s="6" t="s">
        <v>65</v>
      </c>
      <c r="G4" s="6" t="s">
        <v>66</v>
      </c>
      <c r="H4" s="6" t="s">
        <v>67</v>
      </c>
      <c r="I4" s="4">
        <v>3.0</v>
      </c>
      <c r="J4" s="4">
        <v>5.0</v>
      </c>
      <c r="K4" s="6" t="s">
        <v>68</v>
      </c>
      <c r="L4" s="6" t="s">
        <v>69</v>
      </c>
      <c r="M4" s="6" t="s">
        <v>70</v>
      </c>
      <c r="N4" s="4">
        <v>0.0</v>
      </c>
      <c r="O4" s="4">
        <v>50.0</v>
      </c>
      <c r="P4" s="4">
        <v>0.0</v>
      </c>
      <c r="Q4" s="4">
        <v>0.0</v>
      </c>
      <c r="R4" s="4">
        <v>0.0</v>
      </c>
      <c r="S4" s="6" t="s">
        <v>71</v>
      </c>
      <c r="T4" s="6" t="s">
        <v>72</v>
      </c>
      <c r="U4" s="4">
        <v>4.0</v>
      </c>
      <c r="V4" s="6" t="s">
        <v>73</v>
      </c>
      <c r="W4" s="6" t="s">
        <v>74</v>
      </c>
      <c r="X4" s="4">
        <v>3.0</v>
      </c>
      <c r="Y4" s="4">
        <f t="shared" si="1"/>
        <v>1</v>
      </c>
      <c r="Z4" s="4">
        <f t="shared" si="2"/>
        <v>19</v>
      </c>
      <c r="AA4" s="4">
        <f t="shared" si="3"/>
        <v>2</v>
      </c>
    </row>
    <row r="5">
      <c r="A5" s="4">
        <v>8.0</v>
      </c>
      <c r="B5" s="6" t="s">
        <v>27</v>
      </c>
      <c r="C5" s="6" t="s">
        <v>28</v>
      </c>
      <c r="D5" s="6" t="s">
        <v>76</v>
      </c>
      <c r="E5" s="6" t="s">
        <v>27</v>
      </c>
      <c r="F5" s="6" t="s">
        <v>77</v>
      </c>
      <c r="G5" s="6" t="s">
        <v>78</v>
      </c>
      <c r="H5" s="6" t="s">
        <v>79</v>
      </c>
      <c r="I5" s="4">
        <v>4.0</v>
      </c>
      <c r="J5" s="4">
        <v>5.0</v>
      </c>
      <c r="K5" s="6" t="s">
        <v>80</v>
      </c>
      <c r="L5" s="6" t="s">
        <v>81</v>
      </c>
      <c r="M5" s="6" t="s">
        <v>82</v>
      </c>
      <c r="N5" s="4">
        <v>40.0</v>
      </c>
      <c r="O5" s="4">
        <v>30.0</v>
      </c>
      <c r="P5" s="4">
        <v>20.0</v>
      </c>
      <c r="Q5" s="4">
        <v>5.0</v>
      </c>
      <c r="R5" s="4">
        <v>10.0</v>
      </c>
      <c r="S5" s="6" t="s">
        <v>83</v>
      </c>
      <c r="T5" s="6" t="s">
        <v>84</v>
      </c>
      <c r="U5" s="4">
        <v>5.0</v>
      </c>
      <c r="V5" s="6" t="s">
        <v>62</v>
      </c>
      <c r="W5" s="6" t="s">
        <v>85</v>
      </c>
      <c r="X5" s="4">
        <v>5.0</v>
      </c>
      <c r="Y5" s="4">
        <f t="shared" si="1"/>
        <v>1</v>
      </c>
      <c r="Z5" s="4">
        <f t="shared" si="2"/>
        <v>19</v>
      </c>
      <c r="AA5" s="4">
        <f t="shared" si="3"/>
        <v>2</v>
      </c>
    </row>
    <row r="6">
      <c r="A6" s="4">
        <v>9.0</v>
      </c>
      <c r="B6" s="6" t="s">
        <v>27</v>
      </c>
      <c r="C6" s="6" t="s">
        <v>28</v>
      </c>
      <c r="D6" s="6" t="s">
        <v>86</v>
      </c>
      <c r="E6" s="6" t="s">
        <v>27</v>
      </c>
      <c r="F6" s="6" t="s">
        <v>87</v>
      </c>
      <c r="G6" s="6" t="s">
        <v>88</v>
      </c>
      <c r="H6" s="6" t="s">
        <v>89</v>
      </c>
      <c r="I6" s="4">
        <v>5.0</v>
      </c>
      <c r="J6" s="4">
        <v>5.0</v>
      </c>
      <c r="K6" s="6" t="s">
        <v>90</v>
      </c>
      <c r="L6" s="6" t="s">
        <v>91</v>
      </c>
      <c r="M6" s="6" t="s">
        <v>92</v>
      </c>
      <c r="N6" s="4">
        <v>20.0</v>
      </c>
      <c r="O6" s="4">
        <v>25.0</v>
      </c>
      <c r="P6" s="4">
        <v>2.0</v>
      </c>
      <c r="Q6" s="4">
        <v>100.0</v>
      </c>
      <c r="R6" s="4">
        <v>10.0</v>
      </c>
      <c r="S6" s="6" t="s">
        <v>93</v>
      </c>
      <c r="T6" s="6" t="s">
        <v>94</v>
      </c>
      <c r="U6" s="4">
        <v>5.0</v>
      </c>
      <c r="V6" s="6" t="s">
        <v>95</v>
      </c>
      <c r="W6" s="6" t="s">
        <v>96</v>
      </c>
      <c r="X6" s="4">
        <v>5.0</v>
      </c>
      <c r="Y6" s="4">
        <f t="shared" si="1"/>
        <v>1</v>
      </c>
      <c r="Z6" s="4">
        <f t="shared" si="2"/>
        <v>19</v>
      </c>
      <c r="AA6" s="4">
        <f t="shared" si="3"/>
        <v>2</v>
      </c>
    </row>
    <row r="7">
      <c r="A7" s="4">
        <v>10.0</v>
      </c>
      <c r="B7" s="6" t="s">
        <v>27</v>
      </c>
      <c r="C7" s="6" t="s">
        <v>28</v>
      </c>
      <c r="D7" s="6" t="s">
        <v>97</v>
      </c>
      <c r="E7" s="6" t="s">
        <v>27</v>
      </c>
      <c r="F7" s="6" t="s">
        <v>98</v>
      </c>
      <c r="G7" s="6" t="s">
        <v>99</v>
      </c>
      <c r="H7" s="6" t="s">
        <v>100</v>
      </c>
      <c r="I7" s="4">
        <v>3.0</v>
      </c>
      <c r="J7" s="4">
        <v>5.0</v>
      </c>
      <c r="K7" s="6" t="s">
        <v>101</v>
      </c>
      <c r="L7" s="6" t="s">
        <v>102</v>
      </c>
      <c r="M7" s="6" t="s">
        <v>103</v>
      </c>
      <c r="N7" s="4">
        <v>50.0</v>
      </c>
      <c r="O7" s="4">
        <v>50.0</v>
      </c>
      <c r="P7" s="4">
        <v>50.0</v>
      </c>
      <c r="Q7" s="6" t="s">
        <v>104</v>
      </c>
      <c r="R7" s="4">
        <v>0.0</v>
      </c>
      <c r="S7" s="8"/>
      <c r="T7" s="6" t="s">
        <v>105</v>
      </c>
      <c r="U7" s="4">
        <v>4.0</v>
      </c>
      <c r="V7" s="6" t="s">
        <v>106</v>
      </c>
      <c r="W7" s="6" t="s">
        <v>107</v>
      </c>
      <c r="X7" s="4">
        <v>4.0</v>
      </c>
      <c r="Y7" s="4">
        <f t="shared" si="1"/>
        <v>0.9473684211</v>
      </c>
      <c r="Z7" s="4">
        <f t="shared" si="2"/>
        <v>18</v>
      </c>
      <c r="AA7" s="4">
        <f t="shared" si="3"/>
        <v>1</v>
      </c>
    </row>
    <row r="8">
      <c r="A8" s="4">
        <v>11.0</v>
      </c>
      <c r="B8" s="6" t="s">
        <v>27</v>
      </c>
      <c r="C8" s="6" t="s">
        <v>28</v>
      </c>
      <c r="D8" s="6" t="s">
        <v>108</v>
      </c>
      <c r="E8" s="6" t="s">
        <v>27</v>
      </c>
      <c r="F8" s="6" t="s">
        <v>109</v>
      </c>
      <c r="G8" s="6" t="s">
        <v>110</v>
      </c>
      <c r="H8" s="6" t="s">
        <v>111</v>
      </c>
      <c r="I8" s="4">
        <v>5.0</v>
      </c>
      <c r="J8" s="4">
        <v>5.0</v>
      </c>
      <c r="K8" s="6" t="s">
        <v>112</v>
      </c>
      <c r="L8" s="6" t="s">
        <v>113</v>
      </c>
      <c r="M8" s="6" t="s">
        <v>114</v>
      </c>
      <c r="N8" s="4">
        <v>10.0</v>
      </c>
      <c r="O8" s="4">
        <v>10.0</v>
      </c>
      <c r="P8" s="4">
        <v>25.0</v>
      </c>
      <c r="Q8" s="4">
        <v>5.0</v>
      </c>
      <c r="R8" s="4">
        <v>20.0</v>
      </c>
      <c r="S8" s="6" t="s">
        <v>52</v>
      </c>
      <c r="T8" s="6" t="s">
        <v>115</v>
      </c>
      <c r="U8" s="4">
        <v>5.0</v>
      </c>
      <c r="V8" s="6" t="s">
        <v>36</v>
      </c>
      <c r="W8" s="6" t="s">
        <v>116</v>
      </c>
      <c r="X8" s="4">
        <v>4.0</v>
      </c>
      <c r="Y8" s="4">
        <f t="shared" si="1"/>
        <v>1</v>
      </c>
      <c r="Z8" s="4">
        <f t="shared" si="2"/>
        <v>19</v>
      </c>
      <c r="AA8" s="4">
        <f t="shared" si="3"/>
        <v>2</v>
      </c>
    </row>
    <row r="9">
      <c r="A9" s="4">
        <v>12.0</v>
      </c>
      <c r="B9" s="6" t="s">
        <v>27</v>
      </c>
      <c r="C9" s="6" t="s">
        <v>28</v>
      </c>
      <c r="D9" s="6" t="s">
        <v>117</v>
      </c>
      <c r="E9" s="6" t="s">
        <v>27</v>
      </c>
      <c r="F9" s="6" t="s">
        <v>118</v>
      </c>
      <c r="G9" s="6" t="s">
        <v>119</v>
      </c>
      <c r="H9" s="6" t="s">
        <v>120</v>
      </c>
      <c r="I9" s="4">
        <v>4.0</v>
      </c>
      <c r="J9" s="4">
        <v>4.0</v>
      </c>
      <c r="K9" s="6" t="s">
        <v>121</v>
      </c>
      <c r="L9" s="6" t="s">
        <v>122</v>
      </c>
      <c r="M9" s="6" t="s">
        <v>123</v>
      </c>
      <c r="N9" s="4">
        <v>10.0</v>
      </c>
      <c r="O9" s="4">
        <v>20.0</v>
      </c>
      <c r="P9" s="4">
        <v>15.0</v>
      </c>
      <c r="Q9" s="4">
        <v>0.0</v>
      </c>
      <c r="R9" s="4">
        <v>20.0</v>
      </c>
      <c r="S9" s="6" t="s">
        <v>124</v>
      </c>
      <c r="T9" s="6" t="s">
        <v>125</v>
      </c>
      <c r="U9" s="4">
        <v>2.0</v>
      </c>
      <c r="V9" s="6" t="s">
        <v>126</v>
      </c>
      <c r="W9" s="6" t="s">
        <v>127</v>
      </c>
      <c r="X9" s="4">
        <v>4.0</v>
      </c>
      <c r="Y9" s="4">
        <f t="shared" si="1"/>
        <v>1</v>
      </c>
      <c r="Z9" s="4">
        <f t="shared" si="2"/>
        <v>19</v>
      </c>
      <c r="AA9" s="4">
        <f t="shared" si="3"/>
        <v>2</v>
      </c>
    </row>
    <row r="10">
      <c r="A10" s="4">
        <v>14.0</v>
      </c>
      <c r="B10" s="6" t="s">
        <v>27</v>
      </c>
      <c r="C10" s="6" t="s">
        <v>28</v>
      </c>
      <c r="D10" s="6" t="s">
        <v>128</v>
      </c>
      <c r="E10" s="6" t="s">
        <v>27</v>
      </c>
      <c r="F10" s="6" t="s">
        <v>129</v>
      </c>
      <c r="G10" s="6" t="s">
        <v>130</v>
      </c>
      <c r="H10" s="6" t="s">
        <v>131</v>
      </c>
      <c r="I10" s="4">
        <v>0.0</v>
      </c>
      <c r="J10" s="4">
        <v>5.0</v>
      </c>
      <c r="K10" s="6" t="s">
        <v>132</v>
      </c>
      <c r="L10" s="6" t="s">
        <v>133</v>
      </c>
      <c r="M10" s="6" t="s">
        <v>134</v>
      </c>
      <c r="N10" s="4">
        <v>20.0</v>
      </c>
      <c r="O10" s="4">
        <v>50.0</v>
      </c>
      <c r="P10" s="4">
        <v>30.0</v>
      </c>
      <c r="Q10" s="4">
        <v>0.0</v>
      </c>
      <c r="R10" s="4">
        <v>0.0</v>
      </c>
      <c r="S10" s="6" t="s">
        <v>135</v>
      </c>
      <c r="T10" s="6" t="s">
        <v>136</v>
      </c>
      <c r="U10" s="4">
        <v>5.0</v>
      </c>
      <c r="V10" s="6" t="s">
        <v>137</v>
      </c>
      <c r="W10" s="6" t="s">
        <v>137</v>
      </c>
      <c r="X10" s="4">
        <v>0.0</v>
      </c>
      <c r="Y10" s="4">
        <f t="shared" si="1"/>
        <v>1</v>
      </c>
      <c r="Z10" s="4">
        <f t="shared" si="2"/>
        <v>19</v>
      </c>
      <c r="AA10" s="4">
        <f t="shared" si="3"/>
        <v>2</v>
      </c>
    </row>
    <row r="11">
      <c r="A11" s="4">
        <v>16.0</v>
      </c>
      <c r="B11" s="6" t="s">
        <v>27</v>
      </c>
      <c r="C11" s="6" t="s">
        <v>28</v>
      </c>
      <c r="D11" s="6" t="s">
        <v>139</v>
      </c>
      <c r="E11" s="6" t="s">
        <v>27</v>
      </c>
      <c r="F11" s="6" t="s">
        <v>140</v>
      </c>
      <c r="G11" s="6" t="s">
        <v>141</v>
      </c>
      <c r="H11" s="6" t="s">
        <v>142</v>
      </c>
      <c r="I11" s="4">
        <v>5.0</v>
      </c>
      <c r="J11" s="4">
        <v>5.0</v>
      </c>
      <c r="K11" s="6" t="s">
        <v>143</v>
      </c>
      <c r="L11" s="6" t="s">
        <v>144</v>
      </c>
      <c r="M11" s="6" t="s">
        <v>145</v>
      </c>
      <c r="N11" s="4">
        <v>50.0</v>
      </c>
      <c r="O11" s="4">
        <v>30.0</v>
      </c>
      <c r="P11" s="4">
        <v>20.0</v>
      </c>
      <c r="Q11" s="4">
        <v>100.0</v>
      </c>
      <c r="R11" s="4">
        <v>100.0</v>
      </c>
      <c r="S11" s="6" t="s">
        <v>146</v>
      </c>
      <c r="T11" s="6" t="s">
        <v>147</v>
      </c>
      <c r="U11" s="4">
        <v>3.0</v>
      </c>
      <c r="V11" s="6" t="s">
        <v>148</v>
      </c>
      <c r="W11" s="6" t="s">
        <v>149</v>
      </c>
      <c r="X11" s="4">
        <v>5.0</v>
      </c>
      <c r="Y11" s="4">
        <f t="shared" si="1"/>
        <v>1</v>
      </c>
      <c r="Z11" s="4">
        <f t="shared" si="2"/>
        <v>19</v>
      </c>
      <c r="AA11" s="4">
        <f t="shared" si="3"/>
        <v>2</v>
      </c>
    </row>
    <row r="12">
      <c r="A12" s="4">
        <v>17.0</v>
      </c>
      <c r="B12" s="6" t="s">
        <v>27</v>
      </c>
      <c r="C12" s="6" t="s">
        <v>28</v>
      </c>
      <c r="D12" s="6" t="s">
        <v>150</v>
      </c>
      <c r="E12" s="6" t="s">
        <v>27</v>
      </c>
      <c r="F12" s="6" t="s">
        <v>151</v>
      </c>
      <c r="G12" s="6" t="s">
        <v>152</v>
      </c>
      <c r="H12" s="6" t="s">
        <v>153</v>
      </c>
      <c r="I12" s="4">
        <v>5.0</v>
      </c>
      <c r="J12" s="4">
        <v>5.0</v>
      </c>
      <c r="K12" s="6" t="s">
        <v>154</v>
      </c>
      <c r="L12" s="6" t="s">
        <v>155</v>
      </c>
      <c r="M12" s="6" t="s">
        <v>156</v>
      </c>
      <c r="N12" s="4">
        <v>25.0</v>
      </c>
      <c r="O12" s="4">
        <v>10.0</v>
      </c>
      <c r="P12" s="4">
        <v>10.0</v>
      </c>
      <c r="Q12" s="4">
        <v>15.0</v>
      </c>
      <c r="R12" s="4">
        <v>15.0</v>
      </c>
      <c r="S12" s="6" t="s">
        <v>157</v>
      </c>
      <c r="T12" s="6" t="s">
        <v>158</v>
      </c>
      <c r="U12" s="4">
        <v>5.0</v>
      </c>
      <c r="V12" s="6" t="s">
        <v>159</v>
      </c>
      <c r="W12" s="6" t="s">
        <v>160</v>
      </c>
      <c r="X12" s="4">
        <v>5.0</v>
      </c>
      <c r="Y12" s="4">
        <f t="shared" si="1"/>
        <v>1</v>
      </c>
      <c r="Z12" s="4">
        <f t="shared" si="2"/>
        <v>19</v>
      </c>
      <c r="AA12" s="4">
        <f t="shared" si="3"/>
        <v>2</v>
      </c>
    </row>
    <row r="13">
      <c r="A13" s="4">
        <v>19.0</v>
      </c>
      <c r="B13" s="6" t="s">
        <v>27</v>
      </c>
      <c r="C13" s="6" t="s">
        <v>28</v>
      </c>
      <c r="D13" s="6" t="s">
        <v>161</v>
      </c>
      <c r="E13" s="6" t="s">
        <v>27</v>
      </c>
      <c r="F13" s="6" t="s">
        <v>162</v>
      </c>
      <c r="G13" s="6" t="s">
        <v>163</v>
      </c>
      <c r="H13" s="6" t="s">
        <v>164</v>
      </c>
      <c r="I13" s="4">
        <v>5.0</v>
      </c>
      <c r="J13" s="4">
        <v>3.0</v>
      </c>
      <c r="K13" s="6" t="s">
        <v>165</v>
      </c>
      <c r="L13" s="6" t="s">
        <v>166</v>
      </c>
      <c r="M13" s="6" t="s">
        <v>167</v>
      </c>
      <c r="N13" s="4">
        <v>25.0</v>
      </c>
      <c r="O13" s="4">
        <v>15.0</v>
      </c>
      <c r="P13" s="4">
        <v>50.0</v>
      </c>
      <c r="Q13" s="4">
        <v>15.0</v>
      </c>
      <c r="R13" s="4">
        <v>10.0</v>
      </c>
      <c r="S13" s="6" t="s">
        <v>168</v>
      </c>
      <c r="T13" s="6" t="s">
        <v>169</v>
      </c>
      <c r="U13" s="4">
        <v>4.0</v>
      </c>
      <c r="V13" s="6" t="s">
        <v>170</v>
      </c>
      <c r="W13" s="6" t="s">
        <v>171</v>
      </c>
      <c r="X13" s="4">
        <v>4.0</v>
      </c>
      <c r="Y13" s="4">
        <f t="shared" si="1"/>
        <v>1</v>
      </c>
      <c r="Z13" s="4">
        <f t="shared" si="2"/>
        <v>19</v>
      </c>
      <c r="AA13" s="4">
        <f t="shared" si="3"/>
        <v>2</v>
      </c>
    </row>
    <row r="14">
      <c r="A14" s="4">
        <v>21.0</v>
      </c>
      <c r="B14" s="6" t="s">
        <v>27</v>
      </c>
      <c r="C14" s="6" t="s">
        <v>28</v>
      </c>
      <c r="D14" s="6" t="s">
        <v>173</v>
      </c>
      <c r="E14" s="6" t="s">
        <v>27</v>
      </c>
      <c r="F14" s="6" t="s">
        <v>174</v>
      </c>
      <c r="G14" s="6" t="s">
        <v>175</v>
      </c>
      <c r="H14" s="6" t="s">
        <v>176</v>
      </c>
      <c r="I14" s="4">
        <v>5.0</v>
      </c>
      <c r="J14" s="4">
        <v>5.0</v>
      </c>
      <c r="K14" s="6" t="s">
        <v>177</v>
      </c>
      <c r="L14" s="6" t="s">
        <v>178</v>
      </c>
      <c r="M14" s="6" t="s">
        <v>179</v>
      </c>
      <c r="N14" s="4">
        <v>50.0</v>
      </c>
      <c r="O14" s="4">
        <v>5.0</v>
      </c>
      <c r="P14" s="4">
        <v>25.0</v>
      </c>
      <c r="Q14" s="4">
        <v>5.0</v>
      </c>
      <c r="R14" s="4">
        <v>10.0</v>
      </c>
      <c r="S14" s="6" t="s">
        <v>180</v>
      </c>
      <c r="T14" s="6" t="s">
        <v>181</v>
      </c>
      <c r="U14" s="4">
        <v>4.0</v>
      </c>
      <c r="V14" s="6" t="s">
        <v>182</v>
      </c>
      <c r="W14" s="6" t="s">
        <v>183</v>
      </c>
      <c r="X14" s="4">
        <v>5.0</v>
      </c>
      <c r="Y14" s="4">
        <f t="shared" si="1"/>
        <v>1</v>
      </c>
      <c r="Z14" s="4">
        <f t="shared" si="2"/>
        <v>19</v>
      </c>
      <c r="AA14" s="4">
        <f t="shared" si="3"/>
        <v>2</v>
      </c>
    </row>
    <row r="15">
      <c r="A15" s="4">
        <v>22.0</v>
      </c>
      <c r="B15" s="6" t="s">
        <v>27</v>
      </c>
      <c r="C15" s="6" t="s">
        <v>28</v>
      </c>
      <c r="D15" s="6" t="s">
        <v>184</v>
      </c>
      <c r="E15" s="6" t="s">
        <v>27</v>
      </c>
      <c r="F15" s="6" t="s">
        <v>185</v>
      </c>
      <c r="G15" s="6" t="s">
        <v>186</v>
      </c>
      <c r="H15" s="6" t="s">
        <v>187</v>
      </c>
      <c r="I15" s="4">
        <v>4.0</v>
      </c>
      <c r="J15" s="4">
        <v>5.0</v>
      </c>
      <c r="K15" s="6" t="s">
        <v>188</v>
      </c>
      <c r="L15" s="6" t="s">
        <v>189</v>
      </c>
      <c r="M15" s="6" t="s">
        <v>190</v>
      </c>
      <c r="N15" s="4">
        <v>10.0</v>
      </c>
      <c r="O15" s="4">
        <v>20.0</v>
      </c>
      <c r="P15" s="4">
        <v>0.0</v>
      </c>
      <c r="Q15" s="6" t="s">
        <v>191</v>
      </c>
      <c r="R15" s="4">
        <v>30.0</v>
      </c>
      <c r="S15" s="8"/>
      <c r="T15" s="8"/>
      <c r="U15" s="4">
        <v>5.0</v>
      </c>
      <c r="V15" s="8"/>
      <c r="W15" s="8"/>
      <c r="X15" s="4">
        <v>5.0</v>
      </c>
      <c r="Y15" s="4">
        <f t="shared" si="1"/>
        <v>0.7894736842</v>
      </c>
      <c r="Z15" s="4">
        <f t="shared" si="2"/>
        <v>15</v>
      </c>
      <c r="AA15" s="4">
        <f t="shared" si="3"/>
        <v>-2</v>
      </c>
    </row>
    <row r="16">
      <c r="A16" s="4">
        <v>24.0</v>
      </c>
      <c r="B16" s="6" t="s">
        <v>27</v>
      </c>
      <c r="C16" s="6" t="s">
        <v>28</v>
      </c>
      <c r="D16" s="6" t="s">
        <v>196</v>
      </c>
      <c r="E16" s="6" t="s">
        <v>27</v>
      </c>
      <c r="F16" s="6" t="s">
        <v>197</v>
      </c>
      <c r="G16" s="6" t="s">
        <v>198</v>
      </c>
      <c r="H16" s="6" t="s">
        <v>199</v>
      </c>
      <c r="I16" s="4">
        <v>2.0</v>
      </c>
      <c r="J16" s="4">
        <v>3.0</v>
      </c>
      <c r="K16" s="6" t="s">
        <v>200</v>
      </c>
      <c r="L16" s="8"/>
      <c r="M16" s="8"/>
      <c r="N16" s="8"/>
      <c r="O16" s="8"/>
      <c r="P16" s="8"/>
      <c r="Q16" s="8"/>
      <c r="R16" s="8"/>
      <c r="S16" s="8"/>
      <c r="T16" s="8"/>
      <c r="U16" s="8"/>
      <c r="V16" s="8"/>
      <c r="W16" s="8"/>
      <c r="X16" s="8"/>
      <c r="Y16" s="4">
        <f t="shared" si="1"/>
        <v>0.3157894737</v>
      </c>
      <c r="Z16" s="4">
        <f t="shared" si="2"/>
        <v>6</v>
      </c>
      <c r="AA16" s="4">
        <f t="shared" si="3"/>
        <v>-11</v>
      </c>
    </row>
    <row r="17">
      <c r="A17" s="4">
        <v>25.0</v>
      </c>
      <c r="B17" s="6" t="s">
        <v>27</v>
      </c>
      <c r="C17" s="6" t="s">
        <v>28</v>
      </c>
      <c r="D17" s="6" t="s">
        <v>201</v>
      </c>
      <c r="E17" s="6" t="s">
        <v>27</v>
      </c>
      <c r="F17" s="6" t="s">
        <v>202</v>
      </c>
      <c r="G17" s="6" t="s">
        <v>203</v>
      </c>
      <c r="H17" s="6" t="s">
        <v>204</v>
      </c>
      <c r="I17" s="4">
        <v>5.0</v>
      </c>
      <c r="J17" s="4">
        <v>4.0</v>
      </c>
      <c r="K17" s="6" t="s">
        <v>205</v>
      </c>
      <c r="L17" s="6" t="s">
        <v>206</v>
      </c>
      <c r="M17" s="6" t="s">
        <v>207</v>
      </c>
      <c r="N17" s="4">
        <v>25.0</v>
      </c>
      <c r="O17" s="4">
        <v>50.0</v>
      </c>
      <c r="P17" s="4">
        <v>25.0</v>
      </c>
      <c r="Q17" s="4">
        <v>0.0</v>
      </c>
      <c r="R17" s="4">
        <v>0.0</v>
      </c>
      <c r="S17" s="6" t="s">
        <v>206</v>
      </c>
      <c r="T17" s="6" t="s">
        <v>207</v>
      </c>
      <c r="U17" s="4">
        <v>3.0</v>
      </c>
      <c r="V17" s="6" t="s">
        <v>208</v>
      </c>
      <c r="W17" s="6" t="s">
        <v>209</v>
      </c>
      <c r="X17" s="4">
        <v>3.0</v>
      </c>
      <c r="Y17" s="4">
        <f t="shared" si="1"/>
        <v>1</v>
      </c>
      <c r="Z17" s="4">
        <f t="shared" si="2"/>
        <v>19</v>
      </c>
      <c r="AA17" s="4">
        <f t="shared" si="3"/>
        <v>2</v>
      </c>
    </row>
    <row r="18">
      <c r="A18" s="4">
        <v>26.0</v>
      </c>
      <c r="B18" s="6" t="s">
        <v>27</v>
      </c>
      <c r="C18" s="6" t="s">
        <v>28</v>
      </c>
      <c r="D18" s="6" t="s">
        <v>210</v>
      </c>
      <c r="E18" s="6" t="s">
        <v>27</v>
      </c>
      <c r="F18" s="6" t="s">
        <v>211</v>
      </c>
      <c r="G18" s="6" t="s">
        <v>212</v>
      </c>
      <c r="H18" s="6" t="s">
        <v>213</v>
      </c>
      <c r="I18" s="4">
        <v>4.0</v>
      </c>
      <c r="J18" s="4">
        <v>4.0</v>
      </c>
      <c r="K18" s="6" t="s">
        <v>214</v>
      </c>
      <c r="L18" s="6" t="s">
        <v>215</v>
      </c>
      <c r="M18" s="6" t="s">
        <v>216</v>
      </c>
      <c r="N18" s="4">
        <v>10.0</v>
      </c>
      <c r="O18" s="4">
        <v>30.0</v>
      </c>
      <c r="P18" s="4">
        <v>20.0</v>
      </c>
      <c r="Q18" s="4">
        <v>0.0</v>
      </c>
      <c r="R18" s="4">
        <v>0.0</v>
      </c>
      <c r="S18" s="6" t="s">
        <v>217</v>
      </c>
      <c r="T18" s="6" t="s">
        <v>217</v>
      </c>
      <c r="U18" s="4">
        <v>5.0</v>
      </c>
      <c r="V18" s="6" t="s">
        <v>218</v>
      </c>
      <c r="W18" s="6" t="s">
        <v>218</v>
      </c>
      <c r="X18" s="4">
        <v>2.0</v>
      </c>
      <c r="Y18" s="4">
        <f t="shared" si="1"/>
        <v>1</v>
      </c>
      <c r="Z18" s="4">
        <f t="shared" si="2"/>
        <v>19</v>
      </c>
      <c r="AA18" s="4">
        <f t="shared" si="3"/>
        <v>2</v>
      </c>
    </row>
    <row r="19">
      <c r="A19" s="4">
        <v>27.0</v>
      </c>
      <c r="B19" s="6" t="s">
        <v>27</v>
      </c>
      <c r="C19" s="6" t="s">
        <v>28</v>
      </c>
      <c r="D19" s="6" t="s">
        <v>219</v>
      </c>
      <c r="E19" s="6" t="s">
        <v>27</v>
      </c>
      <c r="F19" s="6" t="s">
        <v>220</v>
      </c>
      <c r="G19" s="6" t="s">
        <v>221</v>
      </c>
      <c r="H19" s="6" t="s">
        <v>222</v>
      </c>
      <c r="I19" s="4">
        <v>5.0</v>
      </c>
      <c r="J19" s="4">
        <v>5.0</v>
      </c>
      <c r="K19" s="6" t="s">
        <v>223</v>
      </c>
      <c r="L19" s="6" t="s">
        <v>224</v>
      </c>
      <c r="M19" s="6" t="s">
        <v>225</v>
      </c>
      <c r="N19" s="4">
        <v>50.0</v>
      </c>
      <c r="O19" s="4">
        <v>0.0</v>
      </c>
      <c r="P19" s="4">
        <v>50.0</v>
      </c>
      <c r="Q19" s="6" t="s">
        <v>226</v>
      </c>
      <c r="R19" s="4">
        <v>10.0</v>
      </c>
      <c r="S19" s="6" t="s">
        <v>227</v>
      </c>
      <c r="T19" s="6" t="s">
        <v>228</v>
      </c>
      <c r="U19" s="8"/>
      <c r="V19" s="6" t="s">
        <v>229</v>
      </c>
      <c r="W19" s="6" t="s">
        <v>229</v>
      </c>
      <c r="X19" s="4">
        <v>4.0</v>
      </c>
      <c r="Y19" s="4">
        <f t="shared" si="1"/>
        <v>0.9473684211</v>
      </c>
      <c r="Z19" s="4">
        <f t="shared" si="2"/>
        <v>18</v>
      </c>
      <c r="AA19" s="4">
        <f t="shared" si="3"/>
        <v>1</v>
      </c>
    </row>
    <row r="20">
      <c r="A20" s="4">
        <v>29.0</v>
      </c>
      <c r="B20" s="6" t="s">
        <v>27</v>
      </c>
      <c r="C20" s="6" t="s">
        <v>28</v>
      </c>
      <c r="D20" s="6" t="s">
        <v>240</v>
      </c>
      <c r="E20" s="6" t="s">
        <v>27</v>
      </c>
      <c r="F20" s="6" t="s">
        <v>241</v>
      </c>
      <c r="G20" s="6" t="s">
        <v>242</v>
      </c>
      <c r="H20" s="6" t="s">
        <v>243</v>
      </c>
      <c r="I20" s="4">
        <v>4.0</v>
      </c>
      <c r="J20" s="4">
        <v>5.0</v>
      </c>
      <c r="K20" s="6" t="s">
        <v>244</v>
      </c>
      <c r="L20" s="6" t="s">
        <v>245</v>
      </c>
      <c r="M20" s="6" t="s">
        <v>246</v>
      </c>
      <c r="N20" s="4">
        <v>33.0</v>
      </c>
      <c r="O20" s="4">
        <v>6.0</v>
      </c>
      <c r="P20" s="4">
        <v>10.0</v>
      </c>
      <c r="Q20" s="4">
        <v>0.0</v>
      </c>
      <c r="R20" s="4">
        <v>5.0</v>
      </c>
      <c r="S20" s="8"/>
      <c r="T20" s="8"/>
      <c r="U20" s="8"/>
      <c r="V20" s="8"/>
      <c r="W20" s="8"/>
      <c r="X20" s="8"/>
      <c r="Y20" s="4">
        <f t="shared" si="1"/>
        <v>0.6842105263</v>
      </c>
      <c r="Z20" s="4">
        <f t="shared" si="2"/>
        <v>13</v>
      </c>
      <c r="AA20" s="4">
        <f t="shared" si="3"/>
        <v>-4</v>
      </c>
    </row>
    <row r="21">
      <c r="A21" s="4">
        <v>30.0</v>
      </c>
      <c r="B21" s="6" t="s">
        <v>27</v>
      </c>
      <c r="C21" s="6" t="s">
        <v>28</v>
      </c>
      <c r="D21" s="6" t="s">
        <v>247</v>
      </c>
      <c r="E21" s="6" t="s">
        <v>27</v>
      </c>
      <c r="F21" s="6" t="s">
        <v>248</v>
      </c>
      <c r="G21" s="6" t="s">
        <v>249</v>
      </c>
      <c r="H21" s="6" t="s">
        <v>250</v>
      </c>
      <c r="I21" s="4">
        <v>5.0</v>
      </c>
      <c r="J21" s="4">
        <v>5.0</v>
      </c>
      <c r="K21" s="6" t="s">
        <v>251</v>
      </c>
      <c r="L21" s="6" t="s">
        <v>252</v>
      </c>
      <c r="M21" s="6" t="s">
        <v>253</v>
      </c>
      <c r="N21" s="4">
        <v>0.0</v>
      </c>
      <c r="O21" s="4">
        <v>0.0</v>
      </c>
      <c r="P21" s="4">
        <v>0.0</v>
      </c>
      <c r="Q21" s="4">
        <v>0.0</v>
      </c>
      <c r="R21" s="4">
        <v>0.0</v>
      </c>
      <c r="S21" s="6" t="s">
        <v>254</v>
      </c>
      <c r="T21" s="6" t="s">
        <v>255</v>
      </c>
      <c r="U21" s="4">
        <v>5.0</v>
      </c>
      <c r="V21" s="6" t="s">
        <v>256</v>
      </c>
      <c r="W21" s="6" t="s">
        <v>257</v>
      </c>
      <c r="X21" s="4">
        <v>5.0</v>
      </c>
      <c r="Y21" s="4">
        <f t="shared" si="1"/>
        <v>1</v>
      </c>
      <c r="Z21" s="4">
        <f t="shared" si="2"/>
        <v>19</v>
      </c>
      <c r="AA21" s="4">
        <f t="shared" si="3"/>
        <v>2</v>
      </c>
    </row>
    <row r="22">
      <c r="A22" s="4">
        <v>31.0</v>
      </c>
      <c r="B22" s="6" t="s">
        <v>27</v>
      </c>
      <c r="C22" s="6" t="s">
        <v>28</v>
      </c>
      <c r="D22" s="6" t="s">
        <v>258</v>
      </c>
      <c r="E22" s="6" t="s">
        <v>27</v>
      </c>
      <c r="F22" s="6" t="s">
        <v>259</v>
      </c>
      <c r="G22" s="6" t="s">
        <v>260</v>
      </c>
      <c r="H22" s="6" t="s">
        <v>261</v>
      </c>
      <c r="I22" s="4">
        <v>5.0</v>
      </c>
      <c r="J22" s="4">
        <v>2.0</v>
      </c>
      <c r="K22" s="6" t="s">
        <v>262</v>
      </c>
      <c r="L22" s="6" t="s">
        <v>263</v>
      </c>
      <c r="M22" s="6" t="s">
        <v>264</v>
      </c>
      <c r="N22" s="4">
        <v>0.0</v>
      </c>
      <c r="O22" s="4">
        <v>10.0</v>
      </c>
      <c r="P22" s="4">
        <v>5.0</v>
      </c>
      <c r="Q22" s="4">
        <v>30.0</v>
      </c>
      <c r="R22" s="4">
        <v>15.0</v>
      </c>
      <c r="S22" s="6" t="s">
        <v>265</v>
      </c>
      <c r="T22" s="6" t="s">
        <v>36</v>
      </c>
      <c r="U22" s="4">
        <v>0.0</v>
      </c>
      <c r="V22" s="6" t="s">
        <v>266</v>
      </c>
      <c r="W22" s="6" t="s">
        <v>36</v>
      </c>
      <c r="X22" s="4">
        <v>4.0</v>
      </c>
      <c r="Y22" s="4">
        <f t="shared" si="1"/>
        <v>1</v>
      </c>
      <c r="Z22" s="4">
        <f t="shared" si="2"/>
        <v>19</v>
      </c>
      <c r="AA22" s="4">
        <f t="shared" si="3"/>
        <v>2</v>
      </c>
    </row>
    <row r="23">
      <c r="A23" s="4">
        <v>32.0</v>
      </c>
      <c r="B23" s="6" t="s">
        <v>27</v>
      </c>
      <c r="C23" s="6" t="s">
        <v>28</v>
      </c>
      <c r="D23" s="6" t="s">
        <v>267</v>
      </c>
      <c r="E23" s="6" t="s">
        <v>27</v>
      </c>
      <c r="F23" s="6" t="s">
        <v>268</v>
      </c>
      <c r="G23" s="6" t="s">
        <v>269</v>
      </c>
      <c r="H23" s="6" t="s">
        <v>270</v>
      </c>
      <c r="I23" s="4">
        <v>5.0</v>
      </c>
      <c r="J23" s="4">
        <v>5.0</v>
      </c>
      <c r="K23" s="6" t="s">
        <v>271</v>
      </c>
      <c r="L23" s="6" t="s">
        <v>272</v>
      </c>
      <c r="M23" s="6" t="s">
        <v>273</v>
      </c>
      <c r="N23" s="4">
        <v>20.0</v>
      </c>
      <c r="O23" s="4">
        <v>50.0</v>
      </c>
      <c r="P23" s="4">
        <v>20.0</v>
      </c>
      <c r="Q23" s="4">
        <v>15.0</v>
      </c>
      <c r="R23" s="4">
        <v>20.0</v>
      </c>
      <c r="S23" s="6" t="s">
        <v>274</v>
      </c>
      <c r="T23" s="6" t="s">
        <v>275</v>
      </c>
      <c r="U23" s="4">
        <v>4.0</v>
      </c>
      <c r="V23" s="6" t="s">
        <v>276</v>
      </c>
      <c r="W23" s="6" t="s">
        <v>277</v>
      </c>
      <c r="X23" s="4">
        <v>5.0</v>
      </c>
      <c r="Y23" s="4">
        <f t="shared" si="1"/>
        <v>1</v>
      </c>
      <c r="Z23" s="4">
        <f t="shared" si="2"/>
        <v>19</v>
      </c>
      <c r="AA23" s="4">
        <f t="shared" si="3"/>
        <v>2</v>
      </c>
    </row>
    <row r="24">
      <c r="A24" s="4">
        <v>35.0</v>
      </c>
      <c r="B24" s="6" t="s">
        <v>27</v>
      </c>
      <c r="C24" s="6" t="s">
        <v>28</v>
      </c>
      <c r="D24" s="6" t="s">
        <v>280</v>
      </c>
      <c r="E24" s="6" t="s">
        <v>27</v>
      </c>
      <c r="F24" s="6" t="s">
        <v>281</v>
      </c>
      <c r="G24" s="6" t="s">
        <v>282</v>
      </c>
      <c r="H24" s="6" t="s">
        <v>283</v>
      </c>
      <c r="I24" s="4">
        <v>5.0</v>
      </c>
      <c r="J24" s="4">
        <v>5.0</v>
      </c>
      <c r="K24" s="6" t="s">
        <v>284</v>
      </c>
      <c r="L24" s="6" t="s">
        <v>285</v>
      </c>
      <c r="M24" s="6" t="s">
        <v>286</v>
      </c>
      <c r="N24" s="6" t="s">
        <v>287</v>
      </c>
      <c r="O24" s="6" t="s">
        <v>288</v>
      </c>
      <c r="P24" s="6" t="s">
        <v>289</v>
      </c>
      <c r="Q24" s="6" t="s">
        <v>290</v>
      </c>
      <c r="R24" s="6" t="s">
        <v>291</v>
      </c>
      <c r="S24" s="6" t="s">
        <v>292</v>
      </c>
      <c r="T24" s="6" t="s">
        <v>293</v>
      </c>
      <c r="U24" s="4">
        <v>5.0</v>
      </c>
      <c r="V24" s="6" t="s">
        <v>294</v>
      </c>
      <c r="W24" s="6" t="s">
        <v>295</v>
      </c>
      <c r="X24" s="4">
        <v>5.0</v>
      </c>
      <c r="Y24" s="4">
        <f t="shared" si="1"/>
        <v>1</v>
      </c>
      <c r="Z24" s="4">
        <f t="shared" si="2"/>
        <v>19</v>
      </c>
      <c r="AA24" s="4">
        <f t="shared" si="3"/>
        <v>2</v>
      </c>
    </row>
    <row r="25">
      <c r="A25" s="4">
        <v>36.0</v>
      </c>
      <c r="B25" s="6" t="s">
        <v>27</v>
      </c>
      <c r="C25" s="6" t="s">
        <v>28</v>
      </c>
      <c r="D25" s="6" t="s">
        <v>172</v>
      </c>
      <c r="E25" s="6" t="s">
        <v>27</v>
      </c>
      <c r="F25" s="6" t="s">
        <v>296</v>
      </c>
      <c r="G25" s="6" t="s">
        <v>297</v>
      </c>
      <c r="H25" s="6" t="s">
        <v>298</v>
      </c>
      <c r="I25" s="4">
        <v>5.0</v>
      </c>
      <c r="J25" s="4">
        <v>5.0</v>
      </c>
      <c r="K25" s="6" t="s">
        <v>299</v>
      </c>
      <c r="L25" s="6" t="s">
        <v>300</v>
      </c>
      <c r="M25" s="6" t="s">
        <v>301</v>
      </c>
      <c r="N25" s="6" t="s">
        <v>302</v>
      </c>
      <c r="O25" s="6" t="s">
        <v>303</v>
      </c>
      <c r="P25" s="6" t="s">
        <v>304</v>
      </c>
      <c r="Q25" s="6" t="s">
        <v>305</v>
      </c>
      <c r="R25" s="6" t="s">
        <v>306</v>
      </c>
      <c r="S25" s="6" t="s">
        <v>307</v>
      </c>
      <c r="T25" s="6" t="s">
        <v>308</v>
      </c>
      <c r="U25" s="4">
        <v>5.0</v>
      </c>
      <c r="V25" s="6" t="s">
        <v>309</v>
      </c>
      <c r="W25" s="6" t="s">
        <v>310</v>
      </c>
      <c r="X25" s="4">
        <v>5.0</v>
      </c>
      <c r="Y25" s="4">
        <f t="shared" si="1"/>
        <v>1</v>
      </c>
      <c r="Z25" s="4">
        <f t="shared" si="2"/>
        <v>19</v>
      </c>
      <c r="AA25" s="4">
        <f t="shared" si="3"/>
        <v>2</v>
      </c>
    </row>
    <row r="26">
      <c r="A26" s="4">
        <v>38.0</v>
      </c>
      <c r="B26" s="6" t="s">
        <v>27</v>
      </c>
      <c r="C26" s="6" t="s">
        <v>28</v>
      </c>
      <c r="D26" s="6" t="s">
        <v>311</v>
      </c>
      <c r="E26" s="6" t="s">
        <v>27</v>
      </c>
      <c r="F26" s="6" t="s">
        <v>312</v>
      </c>
      <c r="G26" s="6" t="s">
        <v>313</v>
      </c>
      <c r="H26" s="6" t="s">
        <v>314</v>
      </c>
      <c r="I26" s="4">
        <v>5.0</v>
      </c>
      <c r="J26" s="4">
        <v>5.0</v>
      </c>
      <c r="K26" s="6" t="s">
        <v>315</v>
      </c>
      <c r="L26" s="6" t="s">
        <v>316</v>
      </c>
      <c r="M26" s="6" t="s">
        <v>317</v>
      </c>
      <c r="N26" s="6" t="s">
        <v>318</v>
      </c>
      <c r="O26" s="6" t="s">
        <v>319</v>
      </c>
      <c r="P26" s="6" t="s">
        <v>320</v>
      </c>
      <c r="Q26" s="6" t="s">
        <v>321</v>
      </c>
      <c r="R26" s="6" t="s">
        <v>322</v>
      </c>
      <c r="S26" s="6" t="s">
        <v>323</v>
      </c>
      <c r="T26" s="6" t="s">
        <v>324</v>
      </c>
      <c r="U26" s="4">
        <v>5.0</v>
      </c>
      <c r="V26" s="6" t="s">
        <v>323</v>
      </c>
      <c r="W26" s="6" t="s">
        <v>323</v>
      </c>
      <c r="X26" s="4">
        <v>3.0</v>
      </c>
      <c r="Y26" s="4">
        <f t="shared" si="1"/>
        <v>1</v>
      </c>
      <c r="Z26" s="4">
        <f t="shared" si="2"/>
        <v>19</v>
      </c>
      <c r="AA26" s="4">
        <f t="shared" si="3"/>
        <v>2</v>
      </c>
    </row>
    <row r="27">
      <c r="A27" s="4">
        <v>39.0</v>
      </c>
      <c r="B27" s="6" t="s">
        <v>27</v>
      </c>
      <c r="C27" s="6" t="s">
        <v>28</v>
      </c>
      <c r="D27" s="6" t="s">
        <v>325</v>
      </c>
      <c r="E27" s="6" t="s">
        <v>27</v>
      </c>
      <c r="F27" s="6" t="s">
        <v>326</v>
      </c>
      <c r="G27" s="6" t="s">
        <v>327</v>
      </c>
      <c r="H27" s="6" t="s">
        <v>328</v>
      </c>
      <c r="I27" s="4">
        <v>4.0</v>
      </c>
      <c r="J27" s="4">
        <v>2.0</v>
      </c>
      <c r="K27" s="6" t="s">
        <v>329</v>
      </c>
      <c r="L27" s="6" t="s">
        <v>330</v>
      </c>
      <c r="M27" s="6" t="s">
        <v>331</v>
      </c>
      <c r="N27" s="6" t="s">
        <v>332</v>
      </c>
      <c r="O27" s="6" t="s">
        <v>287</v>
      </c>
      <c r="P27" s="6" t="s">
        <v>332</v>
      </c>
      <c r="Q27" s="6" t="s">
        <v>321</v>
      </c>
      <c r="R27" s="6" t="s">
        <v>333</v>
      </c>
      <c r="S27" s="8"/>
      <c r="T27" s="8"/>
      <c r="U27" s="8"/>
      <c r="V27" s="8"/>
      <c r="W27" s="8"/>
      <c r="X27" s="8"/>
      <c r="Y27" s="4">
        <f t="shared" si="1"/>
        <v>0.6842105263</v>
      </c>
      <c r="Z27" s="4">
        <f t="shared" si="2"/>
        <v>13</v>
      </c>
      <c r="AA27" s="4">
        <f t="shared" si="3"/>
        <v>-4</v>
      </c>
    </row>
    <row r="28">
      <c r="A28" s="4">
        <v>41.0</v>
      </c>
      <c r="B28" s="6" t="s">
        <v>27</v>
      </c>
      <c r="C28" s="6" t="s">
        <v>28</v>
      </c>
      <c r="D28" s="6" t="s">
        <v>334</v>
      </c>
      <c r="E28" s="6" t="s">
        <v>27</v>
      </c>
      <c r="F28" s="6" t="s">
        <v>335</v>
      </c>
      <c r="G28" s="6" t="s">
        <v>336</v>
      </c>
      <c r="H28" s="6" t="s">
        <v>337</v>
      </c>
      <c r="I28" s="4">
        <v>4.0</v>
      </c>
      <c r="J28" s="4">
        <v>5.0</v>
      </c>
      <c r="K28" s="6" t="s">
        <v>338</v>
      </c>
      <c r="L28" s="6" t="s">
        <v>339</v>
      </c>
      <c r="M28" s="6" t="s">
        <v>340</v>
      </c>
      <c r="N28" s="6" t="s">
        <v>341</v>
      </c>
      <c r="O28" s="6" t="s">
        <v>342</v>
      </c>
      <c r="P28" s="6" t="s">
        <v>343</v>
      </c>
      <c r="Q28" s="6" t="s">
        <v>344</v>
      </c>
      <c r="R28" s="6" t="s">
        <v>41</v>
      </c>
      <c r="S28" s="6" t="s">
        <v>36</v>
      </c>
      <c r="T28" s="6" t="s">
        <v>345</v>
      </c>
      <c r="U28" s="8"/>
      <c r="V28" s="6" t="s">
        <v>36</v>
      </c>
      <c r="W28" s="6" t="s">
        <v>346</v>
      </c>
      <c r="X28" s="4">
        <v>2.0</v>
      </c>
      <c r="Y28" s="4">
        <f t="shared" si="1"/>
        <v>0.9473684211</v>
      </c>
      <c r="Z28" s="4">
        <f t="shared" si="2"/>
        <v>18</v>
      </c>
      <c r="AA28" s="4">
        <f t="shared" si="3"/>
        <v>1</v>
      </c>
    </row>
    <row r="29">
      <c r="A29" s="4">
        <v>42.0</v>
      </c>
      <c r="B29" s="6" t="s">
        <v>27</v>
      </c>
      <c r="C29" s="6" t="s">
        <v>348</v>
      </c>
      <c r="D29" s="6" t="s">
        <v>347</v>
      </c>
      <c r="E29" s="6" t="s">
        <v>349</v>
      </c>
      <c r="F29" s="6" t="s">
        <v>350</v>
      </c>
      <c r="G29" s="6" t="s">
        <v>351</v>
      </c>
      <c r="H29" s="6" t="s">
        <v>352</v>
      </c>
      <c r="I29" s="4">
        <v>5.0</v>
      </c>
      <c r="J29" s="4">
        <v>5.0</v>
      </c>
      <c r="K29" s="6" t="s">
        <v>353</v>
      </c>
      <c r="L29" s="8"/>
      <c r="M29" s="8"/>
      <c r="N29" s="8"/>
      <c r="O29" s="8"/>
      <c r="P29" s="8"/>
      <c r="Q29" s="8"/>
      <c r="R29" s="8"/>
      <c r="S29" s="8"/>
      <c r="T29" s="8"/>
      <c r="U29" s="8"/>
      <c r="V29" s="8"/>
      <c r="W29" s="8"/>
      <c r="X29" s="8"/>
      <c r="Y29" s="4">
        <f t="shared" si="1"/>
        <v>0.3157894737</v>
      </c>
      <c r="Z29" s="4">
        <f t="shared" si="2"/>
        <v>6</v>
      </c>
      <c r="AA29" s="4">
        <f t="shared" si="3"/>
        <v>-11</v>
      </c>
    </row>
    <row r="30">
      <c r="A30" s="4">
        <v>43.0</v>
      </c>
      <c r="B30" s="6" t="s">
        <v>27</v>
      </c>
      <c r="C30" s="6" t="s">
        <v>355</v>
      </c>
      <c r="D30" s="6" t="s">
        <v>354</v>
      </c>
      <c r="E30" s="6" t="s">
        <v>349</v>
      </c>
      <c r="F30" s="6" t="s">
        <v>356</v>
      </c>
      <c r="G30" s="6" t="s">
        <v>357</v>
      </c>
      <c r="H30" s="6" t="s">
        <v>358</v>
      </c>
      <c r="I30" s="4">
        <v>5.0</v>
      </c>
      <c r="J30" s="4">
        <v>5.0</v>
      </c>
      <c r="K30" s="6" t="s">
        <v>359</v>
      </c>
      <c r="L30" s="6" t="s">
        <v>360</v>
      </c>
      <c r="M30" s="6" t="s">
        <v>361</v>
      </c>
      <c r="N30" s="4">
        <v>75.0</v>
      </c>
      <c r="O30" s="4">
        <v>0.0</v>
      </c>
      <c r="P30" s="4">
        <v>15.0</v>
      </c>
      <c r="Q30" s="4">
        <v>30.0</v>
      </c>
      <c r="R30" s="4">
        <v>25.0</v>
      </c>
      <c r="S30" s="6" t="s">
        <v>362</v>
      </c>
      <c r="T30" s="6" t="s">
        <v>363</v>
      </c>
      <c r="U30" s="4">
        <v>5.0</v>
      </c>
      <c r="V30" s="6" t="s">
        <v>364</v>
      </c>
      <c r="W30" s="6" t="s">
        <v>365</v>
      </c>
      <c r="X30" s="4">
        <v>5.0</v>
      </c>
      <c r="Y30" s="4">
        <f t="shared" si="1"/>
        <v>1</v>
      </c>
      <c r="Z30" s="4">
        <f t="shared" si="2"/>
        <v>19</v>
      </c>
      <c r="AA30" s="4">
        <f t="shared" si="3"/>
        <v>2</v>
      </c>
    </row>
    <row r="31">
      <c r="A31" s="4">
        <v>44.0</v>
      </c>
      <c r="B31" s="6" t="s">
        <v>27</v>
      </c>
      <c r="C31" s="6" t="s">
        <v>367</v>
      </c>
      <c r="D31" s="6" t="s">
        <v>366</v>
      </c>
      <c r="E31" s="6" t="s">
        <v>349</v>
      </c>
      <c r="F31" s="6" t="s">
        <v>368</v>
      </c>
      <c r="G31" s="6" t="s">
        <v>369</v>
      </c>
      <c r="H31" s="6" t="s">
        <v>370</v>
      </c>
      <c r="I31" s="4">
        <v>5.0</v>
      </c>
      <c r="J31" s="4">
        <v>5.0</v>
      </c>
      <c r="K31" s="6" t="s">
        <v>371</v>
      </c>
      <c r="L31" s="6" t="s">
        <v>372</v>
      </c>
      <c r="M31" s="6" t="s">
        <v>373</v>
      </c>
      <c r="N31" s="4">
        <v>20.0</v>
      </c>
      <c r="O31" s="4">
        <v>35.0</v>
      </c>
      <c r="P31" s="4">
        <v>10.0</v>
      </c>
      <c r="Q31" s="4">
        <v>5.0</v>
      </c>
      <c r="R31" s="4">
        <v>6.0</v>
      </c>
      <c r="S31" s="6" t="s">
        <v>374</v>
      </c>
      <c r="T31" s="6" t="s">
        <v>375</v>
      </c>
      <c r="U31" s="4">
        <v>2.0</v>
      </c>
      <c r="V31" s="8"/>
      <c r="W31" s="8"/>
      <c r="X31" s="8"/>
      <c r="Y31" s="4">
        <f t="shared" si="1"/>
        <v>0.8421052632</v>
      </c>
      <c r="Z31" s="4">
        <f t="shared" si="2"/>
        <v>16</v>
      </c>
      <c r="AA31" s="4">
        <f t="shared" si="3"/>
        <v>-1</v>
      </c>
    </row>
    <row r="32">
      <c r="A32" s="4">
        <v>46.0</v>
      </c>
      <c r="B32" s="6" t="s">
        <v>27</v>
      </c>
      <c r="C32" s="6" t="s">
        <v>377</v>
      </c>
      <c r="D32" s="6" t="s">
        <v>376</v>
      </c>
      <c r="E32" s="6" t="s">
        <v>349</v>
      </c>
      <c r="F32" s="6" t="s">
        <v>378</v>
      </c>
      <c r="G32" s="6" t="s">
        <v>379</v>
      </c>
      <c r="H32" s="6" t="s">
        <v>380</v>
      </c>
      <c r="I32" s="4">
        <v>4.0</v>
      </c>
      <c r="J32" s="4">
        <v>5.0</v>
      </c>
      <c r="K32" s="6" t="s">
        <v>381</v>
      </c>
      <c r="L32" s="6" t="s">
        <v>382</v>
      </c>
      <c r="M32" s="6" t="s">
        <v>383</v>
      </c>
      <c r="N32" s="4">
        <v>25.0</v>
      </c>
      <c r="O32" s="4">
        <v>25.0</v>
      </c>
      <c r="P32" s="4">
        <v>0.0</v>
      </c>
      <c r="Q32" s="4">
        <v>100.0</v>
      </c>
      <c r="R32" s="4">
        <v>5.0</v>
      </c>
      <c r="S32" s="6" t="s">
        <v>384</v>
      </c>
      <c r="T32" s="6" t="s">
        <v>385</v>
      </c>
      <c r="U32" s="4">
        <v>0.0</v>
      </c>
      <c r="V32" s="6" t="s">
        <v>386</v>
      </c>
      <c r="W32" s="6" t="s">
        <v>387</v>
      </c>
      <c r="X32" s="4">
        <v>5.0</v>
      </c>
      <c r="Y32" s="4">
        <f t="shared" si="1"/>
        <v>1</v>
      </c>
      <c r="Z32" s="4">
        <f t="shared" si="2"/>
        <v>19</v>
      </c>
      <c r="AA32" s="4">
        <f t="shared" si="3"/>
        <v>2</v>
      </c>
    </row>
    <row r="33">
      <c r="A33" s="4">
        <v>47.0</v>
      </c>
      <c r="B33" s="6" t="s">
        <v>27</v>
      </c>
      <c r="C33" s="6" t="s">
        <v>348</v>
      </c>
      <c r="D33" s="6" t="s">
        <v>388</v>
      </c>
      <c r="E33" s="6" t="s">
        <v>349</v>
      </c>
      <c r="F33" s="6" t="s">
        <v>389</v>
      </c>
      <c r="G33" s="6" t="s">
        <v>390</v>
      </c>
      <c r="H33" s="6" t="s">
        <v>391</v>
      </c>
      <c r="I33" s="4">
        <v>3.0</v>
      </c>
      <c r="J33" s="4">
        <v>3.0</v>
      </c>
      <c r="K33" s="6" t="s">
        <v>392</v>
      </c>
      <c r="L33" s="8"/>
      <c r="M33" s="8"/>
      <c r="N33" s="8"/>
      <c r="O33" s="8"/>
      <c r="P33" s="8"/>
      <c r="Q33" s="8"/>
      <c r="R33" s="8"/>
      <c r="S33" s="8"/>
      <c r="T33" s="8"/>
      <c r="U33" s="8"/>
      <c r="V33" s="8"/>
      <c r="W33" s="8"/>
      <c r="X33" s="8"/>
      <c r="Y33" s="4">
        <f t="shared" si="1"/>
        <v>0.3157894737</v>
      </c>
      <c r="Z33" s="4">
        <f t="shared" si="2"/>
        <v>6</v>
      </c>
      <c r="AA33" s="4">
        <f t="shared" si="3"/>
        <v>-11</v>
      </c>
    </row>
    <row r="34">
      <c r="A34" s="4">
        <v>48.0</v>
      </c>
      <c r="B34" s="6" t="s">
        <v>27</v>
      </c>
      <c r="C34" s="6" t="s">
        <v>348</v>
      </c>
      <c r="D34" s="6" t="s">
        <v>393</v>
      </c>
      <c r="E34" s="6" t="s">
        <v>349</v>
      </c>
      <c r="F34" s="6" t="s">
        <v>394</v>
      </c>
      <c r="G34" s="6" t="s">
        <v>395</v>
      </c>
      <c r="H34" s="6" t="s">
        <v>396</v>
      </c>
      <c r="I34" s="4">
        <v>5.0</v>
      </c>
      <c r="J34" s="4">
        <v>2.0</v>
      </c>
      <c r="K34" s="6" t="s">
        <v>397</v>
      </c>
      <c r="L34" s="6" t="s">
        <v>398</v>
      </c>
      <c r="M34" s="6" t="s">
        <v>399</v>
      </c>
      <c r="N34" s="8"/>
      <c r="O34" s="4">
        <v>0.0</v>
      </c>
      <c r="P34" s="8"/>
      <c r="Q34" s="8"/>
      <c r="R34" s="8"/>
      <c r="S34" s="8"/>
      <c r="T34" s="6" t="s">
        <v>400</v>
      </c>
      <c r="U34" s="4">
        <v>4.0</v>
      </c>
      <c r="V34" s="8"/>
      <c r="W34" s="6" t="s">
        <v>401</v>
      </c>
      <c r="X34" s="4">
        <v>5.0</v>
      </c>
      <c r="Y34" s="4">
        <f t="shared" si="1"/>
        <v>0.6842105263</v>
      </c>
      <c r="Z34" s="4">
        <f t="shared" si="2"/>
        <v>13</v>
      </c>
      <c r="AA34" s="4">
        <f t="shared" si="3"/>
        <v>-4</v>
      </c>
    </row>
    <row r="35">
      <c r="A35" s="4">
        <v>49.0</v>
      </c>
      <c r="B35" s="6" t="s">
        <v>27</v>
      </c>
      <c r="C35" s="6" t="s">
        <v>403</v>
      </c>
      <c r="D35" s="6" t="s">
        <v>402</v>
      </c>
      <c r="E35" s="6" t="s">
        <v>349</v>
      </c>
      <c r="F35" s="6" t="s">
        <v>404</v>
      </c>
      <c r="G35" s="6" t="s">
        <v>405</v>
      </c>
      <c r="H35" s="6" t="s">
        <v>406</v>
      </c>
      <c r="I35" s="4">
        <v>5.0</v>
      </c>
      <c r="J35" s="4">
        <v>5.0</v>
      </c>
      <c r="K35" s="6" t="s">
        <v>407</v>
      </c>
      <c r="L35" s="6" t="s">
        <v>408</v>
      </c>
      <c r="M35" s="6" t="s">
        <v>409</v>
      </c>
      <c r="N35" s="4">
        <v>25.0</v>
      </c>
      <c r="O35" s="4">
        <v>25.0</v>
      </c>
      <c r="P35" s="4">
        <v>5.0</v>
      </c>
      <c r="Q35" s="4">
        <v>0.0</v>
      </c>
      <c r="R35" s="4">
        <v>5.0</v>
      </c>
      <c r="S35" s="6" t="s">
        <v>410</v>
      </c>
      <c r="T35" s="6" t="s">
        <v>411</v>
      </c>
      <c r="U35" s="4">
        <v>3.0</v>
      </c>
      <c r="V35" s="6" t="s">
        <v>412</v>
      </c>
      <c r="W35" s="6" t="s">
        <v>413</v>
      </c>
      <c r="X35" s="4">
        <v>4.0</v>
      </c>
      <c r="Y35" s="4">
        <f t="shared" si="1"/>
        <v>1</v>
      </c>
      <c r="Z35" s="4">
        <f t="shared" si="2"/>
        <v>19</v>
      </c>
      <c r="AA35" s="4">
        <f t="shared" si="3"/>
        <v>2</v>
      </c>
    </row>
    <row r="36">
      <c r="A36" s="4">
        <v>50.0</v>
      </c>
      <c r="B36" s="6" t="s">
        <v>27</v>
      </c>
      <c r="C36" s="6" t="s">
        <v>348</v>
      </c>
      <c r="D36" s="6" t="s">
        <v>414</v>
      </c>
      <c r="E36" s="6" t="s">
        <v>349</v>
      </c>
      <c r="F36" s="6" t="s">
        <v>415</v>
      </c>
      <c r="G36" s="6" t="s">
        <v>416</v>
      </c>
      <c r="H36" s="6" t="s">
        <v>417</v>
      </c>
      <c r="I36" s="4">
        <v>2.0</v>
      </c>
      <c r="J36" s="4">
        <v>5.0</v>
      </c>
      <c r="K36" s="6" t="s">
        <v>418</v>
      </c>
      <c r="L36" s="6" t="s">
        <v>419</v>
      </c>
      <c r="M36" s="6" t="s">
        <v>420</v>
      </c>
      <c r="N36" s="4">
        <v>10.0</v>
      </c>
      <c r="O36" s="4">
        <v>40.0</v>
      </c>
      <c r="P36" s="4">
        <v>20.0</v>
      </c>
      <c r="Q36" s="4">
        <v>10.0</v>
      </c>
      <c r="R36" s="4">
        <v>3.0</v>
      </c>
      <c r="S36" s="6" t="s">
        <v>421</v>
      </c>
      <c r="T36" s="6" t="s">
        <v>422</v>
      </c>
      <c r="U36" s="4">
        <v>2.0</v>
      </c>
      <c r="V36" s="6" t="s">
        <v>423</v>
      </c>
      <c r="W36" s="6" t="s">
        <v>424</v>
      </c>
      <c r="X36" s="4">
        <v>4.0</v>
      </c>
      <c r="Y36" s="4">
        <f t="shared" si="1"/>
        <v>1</v>
      </c>
      <c r="Z36" s="4">
        <f t="shared" si="2"/>
        <v>19</v>
      </c>
      <c r="AA36" s="4">
        <f t="shared" si="3"/>
        <v>2</v>
      </c>
    </row>
    <row r="37">
      <c r="A37" s="4">
        <v>51.0</v>
      </c>
      <c r="B37" s="6" t="s">
        <v>27</v>
      </c>
      <c r="C37" s="6" t="s">
        <v>426</v>
      </c>
      <c r="D37" s="6" t="s">
        <v>425</v>
      </c>
      <c r="E37" s="6" t="s">
        <v>349</v>
      </c>
      <c r="F37" s="6" t="s">
        <v>427</v>
      </c>
      <c r="G37" s="6" t="s">
        <v>428</v>
      </c>
      <c r="H37" s="6" t="s">
        <v>429</v>
      </c>
      <c r="I37" s="4">
        <v>5.0</v>
      </c>
      <c r="J37" s="4">
        <v>5.0</v>
      </c>
      <c r="K37" s="6" t="s">
        <v>430</v>
      </c>
      <c r="L37" s="6" t="s">
        <v>431</v>
      </c>
      <c r="M37" s="6" t="s">
        <v>432</v>
      </c>
      <c r="N37" s="4">
        <v>20.0</v>
      </c>
      <c r="O37" s="4">
        <v>0.0</v>
      </c>
      <c r="P37" s="4">
        <v>0.0</v>
      </c>
      <c r="Q37" s="4">
        <v>0.0</v>
      </c>
      <c r="R37" s="4">
        <v>0.0</v>
      </c>
      <c r="S37" s="9" t="s">
        <v>520</v>
      </c>
      <c r="T37" s="6" t="s">
        <v>434</v>
      </c>
      <c r="U37" s="4">
        <v>5.0</v>
      </c>
      <c r="V37" s="6" t="s">
        <v>435</v>
      </c>
      <c r="W37" s="6" t="s">
        <v>436</v>
      </c>
      <c r="X37" s="4">
        <v>5.0</v>
      </c>
      <c r="Y37" s="4">
        <f t="shared" si="1"/>
        <v>1</v>
      </c>
      <c r="Z37" s="4">
        <f t="shared" si="2"/>
        <v>19</v>
      </c>
      <c r="AA37" s="4">
        <f t="shared" si="3"/>
        <v>2</v>
      </c>
    </row>
    <row r="38">
      <c r="A38" s="4">
        <v>53.0</v>
      </c>
      <c r="B38" s="6" t="s">
        <v>27</v>
      </c>
      <c r="C38" s="6" t="s">
        <v>348</v>
      </c>
      <c r="D38" s="6" t="s">
        <v>449</v>
      </c>
      <c r="E38" s="6" t="s">
        <v>349</v>
      </c>
      <c r="F38" s="6" t="s">
        <v>450</v>
      </c>
      <c r="G38" s="6" t="s">
        <v>451</v>
      </c>
      <c r="H38" s="6" t="s">
        <v>452</v>
      </c>
      <c r="I38" s="4">
        <v>5.0</v>
      </c>
      <c r="J38" s="4">
        <v>5.0</v>
      </c>
      <c r="K38" s="6" t="s">
        <v>453</v>
      </c>
      <c r="L38" s="6" t="s">
        <v>454</v>
      </c>
      <c r="M38" s="6" t="s">
        <v>455</v>
      </c>
      <c r="N38" s="8"/>
      <c r="O38" s="8"/>
      <c r="P38" s="8"/>
      <c r="Q38" s="8"/>
      <c r="R38" s="8"/>
      <c r="S38" s="8"/>
      <c r="T38" s="8"/>
      <c r="U38" s="8"/>
      <c r="V38" s="8"/>
      <c r="W38" s="8"/>
      <c r="X38" s="8"/>
      <c r="Y38" s="4">
        <f t="shared" si="1"/>
        <v>0.4210526316</v>
      </c>
      <c r="Z38" s="4">
        <f t="shared" si="2"/>
        <v>8</v>
      </c>
      <c r="AA38" s="4">
        <f t="shared" si="3"/>
        <v>-9</v>
      </c>
    </row>
    <row r="39">
      <c r="A39" s="4">
        <v>58.0</v>
      </c>
      <c r="B39" s="6" t="s">
        <v>27</v>
      </c>
      <c r="C39" s="6" t="s">
        <v>466</v>
      </c>
      <c r="D39" s="6" t="s">
        <v>465</v>
      </c>
      <c r="E39" s="6" t="s">
        <v>349</v>
      </c>
      <c r="F39" s="6" t="s">
        <v>467</v>
      </c>
      <c r="G39" s="6" t="s">
        <v>468</v>
      </c>
      <c r="H39" s="6" t="s">
        <v>469</v>
      </c>
      <c r="I39" s="4">
        <v>5.0</v>
      </c>
      <c r="J39" s="4">
        <v>5.0</v>
      </c>
      <c r="K39" s="6" t="s">
        <v>470</v>
      </c>
      <c r="L39" s="6" t="s">
        <v>471</v>
      </c>
      <c r="M39" s="6" t="s">
        <v>472</v>
      </c>
      <c r="N39" s="4">
        <v>5.0</v>
      </c>
      <c r="O39" s="4">
        <v>0.0</v>
      </c>
      <c r="P39" s="4">
        <v>0.0</v>
      </c>
      <c r="Q39" s="4">
        <v>0.0</v>
      </c>
      <c r="R39" s="4">
        <v>10.0</v>
      </c>
      <c r="S39" s="6" t="s">
        <v>473</v>
      </c>
      <c r="T39" s="6" t="s">
        <v>474</v>
      </c>
      <c r="U39" s="4">
        <v>2.0</v>
      </c>
      <c r="V39" s="6" t="s">
        <v>475</v>
      </c>
      <c r="W39" s="6" t="s">
        <v>476</v>
      </c>
      <c r="X39" s="4">
        <v>5.0</v>
      </c>
      <c r="Y39" s="4">
        <f t="shared" si="1"/>
        <v>1</v>
      </c>
      <c r="Z39" s="4">
        <f t="shared" si="2"/>
        <v>19</v>
      </c>
      <c r="AA39" s="4">
        <f t="shared" si="3"/>
        <v>2</v>
      </c>
    </row>
    <row r="40">
      <c r="A40" s="4">
        <v>60.0</v>
      </c>
      <c r="B40" s="6" t="s">
        <v>27</v>
      </c>
      <c r="C40" s="6" t="s">
        <v>348</v>
      </c>
      <c r="D40" s="6" t="s">
        <v>479</v>
      </c>
      <c r="E40" s="6" t="s">
        <v>349</v>
      </c>
      <c r="F40" s="6" t="s">
        <v>480</v>
      </c>
      <c r="G40" s="6" t="s">
        <v>481</v>
      </c>
      <c r="H40" s="6" t="s">
        <v>482</v>
      </c>
      <c r="I40" s="4">
        <v>4.0</v>
      </c>
      <c r="J40" s="4">
        <v>5.0</v>
      </c>
      <c r="K40" s="6" t="s">
        <v>483</v>
      </c>
      <c r="L40" s="8"/>
      <c r="M40" s="8"/>
      <c r="N40" s="4">
        <v>20.0</v>
      </c>
      <c r="O40" s="4">
        <v>40.0</v>
      </c>
      <c r="P40" s="4">
        <v>40.0</v>
      </c>
      <c r="Q40" s="4">
        <v>0.0</v>
      </c>
      <c r="R40" s="4">
        <v>0.0</v>
      </c>
      <c r="S40" s="6" t="s">
        <v>484</v>
      </c>
      <c r="T40" s="6" t="s">
        <v>485</v>
      </c>
      <c r="U40" s="4">
        <v>3.0</v>
      </c>
      <c r="V40" s="8"/>
      <c r="W40" s="8"/>
      <c r="X40" s="4">
        <v>3.0</v>
      </c>
      <c r="Y40" s="4">
        <f t="shared" si="1"/>
        <v>0.7894736842</v>
      </c>
      <c r="Z40" s="4">
        <f t="shared" si="2"/>
        <v>15</v>
      </c>
      <c r="AA40" s="4">
        <f t="shared" si="3"/>
        <v>-2</v>
      </c>
    </row>
    <row r="41">
      <c r="A41" s="4">
        <v>61.0</v>
      </c>
      <c r="B41" s="6" t="s">
        <v>27</v>
      </c>
      <c r="C41" s="9" t="s">
        <v>438</v>
      </c>
      <c r="D41" s="6" t="s">
        <v>486</v>
      </c>
      <c r="E41" s="6" t="s">
        <v>349</v>
      </c>
      <c r="F41" s="6" t="s">
        <v>487</v>
      </c>
      <c r="G41" s="6" t="s">
        <v>488</v>
      </c>
      <c r="H41" s="6" t="s">
        <v>489</v>
      </c>
      <c r="I41" s="4">
        <v>5.0</v>
      </c>
      <c r="J41" s="4">
        <v>5.0</v>
      </c>
      <c r="K41" s="6" t="s">
        <v>490</v>
      </c>
      <c r="L41" s="8"/>
      <c r="M41" s="8"/>
      <c r="N41" s="8"/>
      <c r="O41" s="8"/>
      <c r="P41" s="8"/>
      <c r="Q41" s="8"/>
      <c r="R41" s="8"/>
      <c r="S41" s="8"/>
      <c r="T41" s="8"/>
      <c r="U41" s="8"/>
      <c r="V41" s="8"/>
      <c r="W41" s="8"/>
      <c r="X41" s="8"/>
      <c r="Y41" s="4">
        <f t="shared" si="1"/>
        <v>0.3157894737</v>
      </c>
      <c r="Z41" s="4">
        <f t="shared" si="2"/>
        <v>6</v>
      </c>
      <c r="AA41" s="4">
        <f t="shared" si="3"/>
        <v>-11</v>
      </c>
    </row>
    <row r="42">
      <c r="A42" s="4">
        <v>62.0</v>
      </c>
      <c r="B42" s="6" t="s">
        <v>27</v>
      </c>
      <c r="C42" s="6" t="s">
        <v>348</v>
      </c>
      <c r="D42" s="6" t="s">
        <v>491</v>
      </c>
      <c r="E42" s="6" t="s">
        <v>349</v>
      </c>
      <c r="F42" s="6" t="s">
        <v>492</v>
      </c>
      <c r="G42" s="6" t="s">
        <v>493</v>
      </c>
      <c r="H42" s="6" t="s">
        <v>494</v>
      </c>
      <c r="I42" s="4">
        <v>4.0</v>
      </c>
      <c r="J42" s="4">
        <v>5.0</v>
      </c>
      <c r="K42" s="6" t="s">
        <v>495</v>
      </c>
      <c r="L42" s="6" t="s">
        <v>496</v>
      </c>
      <c r="M42" s="6" t="s">
        <v>497</v>
      </c>
      <c r="N42" s="4">
        <v>0.0</v>
      </c>
      <c r="O42" s="4">
        <v>0.0</v>
      </c>
      <c r="P42" s="4">
        <v>0.0</v>
      </c>
      <c r="Q42" s="4">
        <v>8.0</v>
      </c>
      <c r="R42" s="4">
        <v>0.0</v>
      </c>
      <c r="S42" s="8"/>
      <c r="T42" s="8"/>
      <c r="U42" s="8"/>
      <c r="V42" s="8"/>
      <c r="W42" s="8"/>
      <c r="X42" s="8"/>
      <c r="Y42" s="4">
        <f t="shared" si="1"/>
        <v>0.6842105263</v>
      </c>
      <c r="Z42" s="4">
        <f t="shared" si="2"/>
        <v>13</v>
      </c>
      <c r="AA42" s="4">
        <f t="shared" si="3"/>
        <v>-4</v>
      </c>
    </row>
    <row r="43">
      <c r="A43" s="4">
        <v>64.0</v>
      </c>
      <c r="B43" s="6" t="s">
        <v>27</v>
      </c>
      <c r="C43" s="6" t="s">
        <v>348</v>
      </c>
      <c r="D43" s="6" t="s">
        <v>498</v>
      </c>
      <c r="E43" s="6" t="s">
        <v>349</v>
      </c>
      <c r="F43" s="6" t="s">
        <v>499</v>
      </c>
      <c r="G43" s="6" t="s">
        <v>500</v>
      </c>
      <c r="H43" s="6" t="s">
        <v>501</v>
      </c>
      <c r="I43" s="4">
        <v>4.0</v>
      </c>
      <c r="J43" s="4">
        <v>4.0</v>
      </c>
      <c r="K43" s="6" t="s">
        <v>502</v>
      </c>
      <c r="L43" s="6" t="s">
        <v>503</v>
      </c>
      <c r="M43" s="6" t="s">
        <v>504</v>
      </c>
      <c r="N43" s="8"/>
      <c r="O43" s="8"/>
      <c r="P43" s="4">
        <v>10.0</v>
      </c>
      <c r="Q43" s="4">
        <v>0.0</v>
      </c>
      <c r="R43" s="4">
        <v>0.0</v>
      </c>
      <c r="S43" s="6" t="s">
        <v>505</v>
      </c>
      <c r="T43" s="6" t="s">
        <v>506</v>
      </c>
      <c r="U43" s="4">
        <v>1.0</v>
      </c>
      <c r="V43" s="8"/>
      <c r="W43" s="8"/>
      <c r="X43" s="4">
        <v>2.0</v>
      </c>
      <c r="Y43" s="4">
        <f t="shared" si="1"/>
        <v>0.7894736842</v>
      </c>
      <c r="Z43" s="4">
        <f t="shared" si="2"/>
        <v>15</v>
      </c>
      <c r="AA43" s="4">
        <f t="shared" si="3"/>
        <v>-2</v>
      </c>
    </row>
    <row r="44">
      <c r="A44" s="4">
        <v>65.0</v>
      </c>
      <c r="B44" s="6" t="s">
        <v>27</v>
      </c>
      <c r="C44" s="6" t="s">
        <v>348</v>
      </c>
      <c r="D44" s="6" t="s">
        <v>507</v>
      </c>
      <c r="E44" s="6" t="s">
        <v>349</v>
      </c>
      <c r="F44" s="6" t="s">
        <v>508</v>
      </c>
      <c r="G44" s="6" t="s">
        <v>509</v>
      </c>
      <c r="H44" s="6" t="s">
        <v>510</v>
      </c>
      <c r="I44" s="4">
        <v>5.0</v>
      </c>
      <c r="J44" s="4">
        <v>4.0</v>
      </c>
      <c r="K44" s="6" t="s">
        <v>511</v>
      </c>
      <c r="L44" s="6" t="s">
        <v>512</v>
      </c>
      <c r="M44" s="6" t="s">
        <v>513</v>
      </c>
      <c r="N44" s="4">
        <v>10.0</v>
      </c>
      <c r="O44" s="4">
        <v>50.0</v>
      </c>
      <c r="P44" s="4">
        <v>25.0</v>
      </c>
      <c r="Q44" s="8"/>
      <c r="R44" s="4">
        <v>15.0</v>
      </c>
      <c r="S44" s="6" t="s">
        <v>514</v>
      </c>
      <c r="T44" s="6" t="s">
        <v>515</v>
      </c>
      <c r="U44" s="4">
        <v>4.0</v>
      </c>
      <c r="V44" s="8"/>
      <c r="W44" s="8"/>
      <c r="X44" s="4">
        <v>4.0</v>
      </c>
      <c r="Y44" s="4">
        <f t="shared" si="1"/>
        <v>0.8421052632</v>
      </c>
      <c r="Z44" s="4">
        <f t="shared" si="2"/>
        <v>16</v>
      </c>
      <c r="AA44" s="4">
        <f t="shared" si="3"/>
        <v>-1</v>
      </c>
    </row>
    <row r="45">
      <c r="Z45" s="4"/>
      <c r="AA45" s="4"/>
    </row>
    <row r="46">
      <c r="Z46" s="10" t="str">
        <f>average(F45:X45)</f>
        <v>#DIV/0!</v>
      </c>
      <c r="AA46" s="10">
        <f>AA45/43</f>
        <v>0</v>
      </c>
    </row>
  </sheetData>
  <drawing r:id="rId1"/>
</worksheet>
</file>