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Farideh\University\MSc\Backup(23-3-2016)\Thesis\(6) Final Version\"/>
    </mc:Choice>
  </mc:AlternateContent>
  <bookViews>
    <workbookView xWindow="0" yWindow="0" windowWidth="20490" windowHeight="7755" tabRatio="731"/>
  </bookViews>
  <sheets>
    <sheet name="Chen et al. Amplicon Sequences" sheetId="11" r:id="rId1"/>
    <sheet name="Th. elongatum|7E-speci. Markers" sheetId="1" r:id="rId2"/>
    <sheet name="Th. elongatum|FHB screening" sheetId="9" r:id="rId3"/>
    <sheet name="BC1F4 Family|FHB screening" sheetId="2" r:id="rId4"/>
    <sheet name="BC1F4 Family|7E-speci. Markers" sheetId="5" r:id="rId5"/>
    <sheet name="BC1F4 Family|Wheat SSR Markers" sheetId="6" r:id="rId6"/>
    <sheet name="BC1F4 Family|Novel Markers" sheetId="13" r:id="rId7"/>
    <sheet name="All PCR Results in Order" sheetId="8" r:id="rId8"/>
  </sheets>
  <definedNames>
    <definedName name="_xlnm._FilterDatabase" localSheetId="3" hidden="1">'BC1F4 Family|FHB screening'!#REF!</definedName>
    <definedName name="_xlnm._FilterDatabase" localSheetId="2" hidden="1">'Th. elongatum|FHB screening'!$A$1:$AN$118</definedName>
    <definedName name="_Ref450226610" localSheetId="1">'Th. elongatum|7E-speci. Markers'!$A$80</definedName>
    <definedName name="_xlnm.Print_Titles" localSheetId="3">'BC1F4 Family|FHB screening'!$A:$D,'BC1F4 Family|FHB screening'!$1:$4</definedName>
    <definedName name="_xlnm.Print_Titles" localSheetId="2">'Th. elongatum|FHB screening'!$A:$D,'Th. elongatum|FHB screening'!$1:$3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16" i="2" l="1"/>
  <c r="AB17" i="2"/>
  <c r="AB18" i="2"/>
  <c r="AB19" i="2"/>
  <c r="AB20" i="2"/>
  <c r="AB21" i="2"/>
  <c r="AB22" i="2"/>
  <c r="AB23" i="2"/>
  <c r="AB24" i="2"/>
  <c r="AB25" i="2"/>
  <c r="AB26" i="2"/>
  <c r="AB27" i="2"/>
  <c r="AB28" i="2"/>
  <c r="AB29" i="2"/>
  <c r="AB30" i="2"/>
  <c r="AB31" i="2"/>
  <c r="AB32" i="2"/>
  <c r="AB33" i="2"/>
  <c r="AB34" i="2"/>
  <c r="AB35" i="2"/>
  <c r="AB36" i="2"/>
  <c r="AB37" i="2"/>
  <c r="AB38" i="2"/>
  <c r="AB39" i="2"/>
  <c r="AB40" i="2"/>
  <c r="AB41" i="2"/>
  <c r="AB42" i="2"/>
  <c r="AB43" i="2"/>
  <c r="AB44" i="2"/>
  <c r="AB45" i="2"/>
  <c r="AB46" i="2"/>
  <c r="AB47" i="2"/>
  <c r="AB48" i="2"/>
  <c r="AB49" i="2"/>
  <c r="AB50" i="2"/>
  <c r="AB51" i="2"/>
  <c r="AB52" i="2"/>
  <c r="AB53" i="2"/>
  <c r="AB54" i="2"/>
  <c r="AB55" i="2"/>
  <c r="AB56" i="2"/>
  <c r="AB57" i="2"/>
  <c r="AB58" i="2"/>
  <c r="AB59" i="2"/>
  <c r="AB60" i="2"/>
  <c r="AB61" i="2"/>
  <c r="AB62" i="2"/>
  <c r="AB63" i="2"/>
  <c r="AB64" i="2"/>
  <c r="AB65" i="2"/>
  <c r="AB66" i="2"/>
  <c r="AB67" i="2"/>
  <c r="AB68" i="2"/>
  <c r="AB69" i="2"/>
  <c r="AB70" i="2"/>
  <c r="AB71" i="2"/>
  <c r="AB72" i="2"/>
  <c r="AB73" i="2"/>
  <c r="AB74" i="2"/>
  <c r="AB75" i="2"/>
  <c r="AB76" i="2"/>
  <c r="AB77" i="2"/>
  <c r="AB78" i="2"/>
  <c r="AB79" i="2"/>
  <c r="AB80" i="2"/>
  <c r="AB81" i="2"/>
  <c r="AB82" i="2"/>
  <c r="AB83" i="2"/>
  <c r="AB84" i="2"/>
  <c r="AB85" i="2"/>
  <c r="AB86" i="2"/>
  <c r="AB87" i="2"/>
  <c r="AB88" i="2"/>
  <c r="AB89" i="2"/>
  <c r="AB90" i="2"/>
  <c r="AB91" i="2"/>
  <c r="AB92" i="2"/>
  <c r="AB93" i="2"/>
  <c r="AB94" i="2"/>
  <c r="AB95" i="2"/>
  <c r="AB96" i="2"/>
  <c r="AB97" i="2"/>
  <c r="AB98" i="2"/>
  <c r="AB99" i="2"/>
  <c r="AB100" i="2"/>
  <c r="AB101" i="2"/>
  <c r="AB102" i="2"/>
  <c r="AB103" i="2"/>
  <c r="AB104" i="2"/>
  <c r="AB105" i="2"/>
  <c r="AB106" i="2"/>
  <c r="AB107" i="2"/>
  <c r="AB108" i="2"/>
  <c r="AB109" i="2"/>
  <c r="AB110" i="2"/>
  <c r="AB111" i="2"/>
  <c r="AB112" i="2"/>
  <c r="AB113" i="2"/>
  <c r="AB114" i="2"/>
  <c r="AB115" i="2"/>
  <c r="AB116" i="2"/>
  <c r="AB117" i="2"/>
  <c r="AB118" i="2"/>
  <c r="AB119" i="2"/>
  <c r="AB120" i="2"/>
  <c r="AB121" i="2"/>
  <c r="AB122" i="2"/>
  <c r="AB123" i="2"/>
  <c r="AB124" i="2"/>
  <c r="AB125" i="2"/>
  <c r="AB126" i="2"/>
  <c r="AB127" i="2"/>
  <c r="AB128" i="2"/>
  <c r="AB129" i="2"/>
  <c r="AB130" i="2"/>
  <c r="AB131" i="2"/>
  <c r="AB132" i="2"/>
  <c r="AB133" i="2"/>
  <c r="AB134" i="2"/>
  <c r="AB135" i="2"/>
  <c r="AB136" i="2"/>
  <c r="AB137" i="2"/>
  <c r="AB138" i="2"/>
  <c r="AB139" i="2"/>
  <c r="AB140" i="2"/>
  <c r="AB141" i="2"/>
  <c r="AB142" i="2"/>
  <c r="AB143" i="2"/>
  <c r="AB144" i="2"/>
  <c r="AB145" i="2"/>
  <c r="AB146" i="2"/>
  <c r="AB147" i="2"/>
  <c r="AB148" i="2"/>
  <c r="AB149" i="2"/>
  <c r="AC126" i="2" l="1"/>
  <c r="AC114" i="2"/>
  <c r="AC82" i="2"/>
  <c r="AC70" i="2"/>
  <c r="AC38" i="2"/>
  <c r="AC22" i="2"/>
  <c r="AC146" i="2"/>
  <c r="AC122" i="2"/>
  <c r="AC118" i="2"/>
  <c r="AC98" i="2"/>
  <c r="AC90" i="2"/>
  <c r="AC74" i="2"/>
  <c r="AC66" i="2"/>
  <c r="AC50" i="2"/>
  <c r="AC42" i="2"/>
  <c r="AC26" i="2"/>
  <c r="AC18" i="2"/>
  <c r="AC129" i="2"/>
  <c r="AC85" i="2"/>
  <c r="AC57" i="2"/>
  <c r="AC21" i="2"/>
  <c r="AC140" i="2"/>
  <c r="AC124" i="2"/>
  <c r="AM149" i="2"/>
  <c r="AH149" i="2"/>
  <c r="W149" i="2"/>
  <c r="X149" i="2" s="1"/>
  <c r="Q149" i="2"/>
  <c r="R149" i="2" s="1"/>
  <c r="L149" i="2"/>
  <c r="M149" i="2" s="1"/>
  <c r="G149" i="2"/>
  <c r="AC149" i="2" s="1"/>
  <c r="AM148" i="2"/>
  <c r="AH148" i="2"/>
  <c r="W148" i="2"/>
  <c r="X148" i="2" s="1"/>
  <c r="Q148" i="2"/>
  <c r="L148" i="2"/>
  <c r="G148" i="2"/>
  <c r="AC148" i="2" s="1"/>
  <c r="AM147" i="2"/>
  <c r="AH147" i="2"/>
  <c r="W147" i="2"/>
  <c r="X147" i="2" s="1"/>
  <c r="Q147" i="2"/>
  <c r="R147" i="2" s="1"/>
  <c r="L147" i="2"/>
  <c r="M147" i="2" s="1"/>
  <c r="G147" i="2"/>
  <c r="AC147" i="2" s="1"/>
  <c r="AM146" i="2"/>
  <c r="AH146" i="2"/>
  <c r="W146" i="2"/>
  <c r="X146" i="2" s="1"/>
  <c r="Q146" i="2"/>
  <c r="L146" i="2"/>
  <c r="G146" i="2"/>
  <c r="AM145" i="2"/>
  <c r="AH145" i="2"/>
  <c r="W145" i="2"/>
  <c r="X145" i="2" s="1"/>
  <c r="Q145" i="2"/>
  <c r="R145" i="2" s="1"/>
  <c r="L145" i="2"/>
  <c r="M145" i="2" s="1"/>
  <c r="G145" i="2"/>
  <c r="AC145" i="2" s="1"/>
  <c r="AM144" i="2"/>
  <c r="AH144" i="2"/>
  <c r="W144" i="2"/>
  <c r="X144" i="2" s="1"/>
  <c r="Q144" i="2"/>
  <c r="L144" i="2"/>
  <c r="G144" i="2"/>
  <c r="AC144" i="2" s="1"/>
  <c r="AM143" i="2"/>
  <c r="AH143" i="2"/>
  <c r="W143" i="2"/>
  <c r="X143" i="2" s="1"/>
  <c r="Q143" i="2"/>
  <c r="R143" i="2" s="1"/>
  <c r="L143" i="2"/>
  <c r="M143" i="2" s="1"/>
  <c r="G143" i="2"/>
  <c r="AC143" i="2" s="1"/>
  <c r="AM142" i="2"/>
  <c r="AH142" i="2"/>
  <c r="W142" i="2"/>
  <c r="X142" i="2" s="1"/>
  <c r="Q142" i="2"/>
  <c r="L142" i="2"/>
  <c r="G142" i="2"/>
  <c r="AC142" i="2" s="1"/>
  <c r="AM141" i="2"/>
  <c r="AH141" i="2"/>
  <c r="W141" i="2"/>
  <c r="X141" i="2" s="1"/>
  <c r="Q141" i="2"/>
  <c r="R141" i="2" s="1"/>
  <c r="L141" i="2"/>
  <c r="M141" i="2" s="1"/>
  <c r="G141" i="2"/>
  <c r="AC141" i="2" s="1"/>
  <c r="AM140" i="2"/>
  <c r="AH140" i="2"/>
  <c r="W140" i="2"/>
  <c r="X140" i="2" s="1"/>
  <c r="Q140" i="2"/>
  <c r="L140" i="2"/>
  <c r="G140" i="2"/>
  <c r="AM139" i="2"/>
  <c r="AH139" i="2"/>
  <c r="W139" i="2"/>
  <c r="X139" i="2" s="1"/>
  <c r="Q139" i="2"/>
  <c r="R139" i="2" s="1"/>
  <c r="L139" i="2"/>
  <c r="M139" i="2" s="1"/>
  <c r="G139" i="2"/>
  <c r="AC139" i="2" s="1"/>
  <c r="AM138" i="2"/>
  <c r="AH138" i="2"/>
  <c r="W138" i="2"/>
  <c r="X138" i="2" s="1"/>
  <c r="Q138" i="2"/>
  <c r="L138" i="2"/>
  <c r="G138" i="2"/>
  <c r="AC138" i="2" s="1"/>
  <c r="AM137" i="2"/>
  <c r="AH137" i="2"/>
  <c r="W137" i="2"/>
  <c r="X137" i="2" s="1"/>
  <c r="Q137" i="2"/>
  <c r="R137" i="2" s="1"/>
  <c r="L137" i="2"/>
  <c r="M137" i="2" s="1"/>
  <c r="G137" i="2"/>
  <c r="AC137" i="2" s="1"/>
  <c r="AM136" i="2"/>
  <c r="AH136" i="2"/>
  <c r="W136" i="2"/>
  <c r="X136" i="2" s="1"/>
  <c r="Q136" i="2"/>
  <c r="L136" i="2"/>
  <c r="G136" i="2"/>
  <c r="AC136" i="2" s="1"/>
  <c r="AM135" i="2"/>
  <c r="AH135" i="2"/>
  <c r="W135" i="2"/>
  <c r="X135" i="2" s="1"/>
  <c r="Q135" i="2"/>
  <c r="R135" i="2" s="1"/>
  <c r="L135" i="2"/>
  <c r="M135" i="2" s="1"/>
  <c r="G135" i="2"/>
  <c r="AC135" i="2" s="1"/>
  <c r="AM134" i="2"/>
  <c r="AH134" i="2"/>
  <c r="W134" i="2"/>
  <c r="X134" i="2" s="1"/>
  <c r="Q134" i="2"/>
  <c r="L134" i="2"/>
  <c r="G134" i="2"/>
  <c r="AC134" i="2" s="1"/>
  <c r="AM133" i="2"/>
  <c r="AH133" i="2"/>
  <c r="W133" i="2"/>
  <c r="X133" i="2" s="1"/>
  <c r="Q133" i="2"/>
  <c r="R133" i="2" s="1"/>
  <c r="L133" i="2"/>
  <c r="M133" i="2" s="1"/>
  <c r="G133" i="2"/>
  <c r="AC133" i="2" s="1"/>
  <c r="AM132" i="2"/>
  <c r="AH132" i="2"/>
  <c r="W132" i="2"/>
  <c r="X132" i="2" s="1"/>
  <c r="Q132" i="2"/>
  <c r="L132" i="2"/>
  <c r="G132" i="2"/>
  <c r="AC132" i="2" s="1"/>
  <c r="AM131" i="2"/>
  <c r="AH131" i="2"/>
  <c r="W131" i="2"/>
  <c r="X131" i="2" s="1"/>
  <c r="Q131" i="2"/>
  <c r="R131" i="2" s="1"/>
  <c r="L131" i="2"/>
  <c r="M131" i="2" s="1"/>
  <c r="G131" i="2"/>
  <c r="AC131" i="2" s="1"/>
  <c r="AM130" i="2"/>
  <c r="AH130" i="2"/>
  <c r="W130" i="2"/>
  <c r="X130" i="2" s="1"/>
  <c r="Q130" i="2"/>
  <c r="L130" i="2"/>
  <c r="G130" i="2"/>
  <c r="AC130" i="2" s="1"/>
  <c r="AM129" i="2"/>
  <c r="AH129" i="2"/>
  <c r="Q129" i="2"/>
  <c r="L129" i="2"/>
  <c r="G129" i="2"/>
  <c r="X129" i="2" s="1"/>
  <c r="AM128" i="2"/>
  <c r="AH128" i="2"/>
  <c r="W128" i="2"/>
  <c r="X128" i="2" s="1"/>
  <c r="Q128" i="2"/>
  <c r="R128" i="2" s="1"/>
  <c r="L128" i="2"/>
  <c r="G128" i="2"/>
  <c r="AC128" i="2" s="1"/>
  <c r="AM127" i="2"/>
  <c r="AH127" i="2"/>
  <c r="W127" i="2"/>
  <c r="Q127" i="2"/>
  <c r="L127" i="2"/>
  <c r="G127" i="2"/>
  <c r="AC127" i="2" s="1"/>
  <c r="AM126" i="2"/>
  <c r="AH126" i="2"/>
  <c r="W126" i="2"/>
  <c r="X126" i="2" s="1"/>
  <c r="Q126" i="2"/>
  <c r="R126" i="2" s="1"/>
  <c r="L126" i="2"/>
  <c r="G126" i="2"/>
  <c r="AM125" i="2"/>
  <c r="AH125" i="2"/>
  <c r="W125" i="2"/>
  <c r="Q125" i="2"/>
  <c r="L125" i="2"/>
  <c r="G125" i="2"/>
  <c r="AC125" i="2" s="1"/>
  <c r="AM124" i="2"/>
  <c r="AH124" i="2"/>
  <c r="W124" i="2"/>
  <c r="X124" i="2" s="1"/>
  <c r="Q124" i="2"/>
  <c r="R124" i="2" s="1"/>
  <c r="L124" i="2"/>
  <c r="G124" i="2"/>
  <c r="AM123" i="2"/>
  <c r="AH123" i="2"/>
  <c r="AI123" i="2" s="1"/>
  <c r="W123" i="2"/>
  <c r="Q123" i="2"/>
  <c r="L123" i="2"/>
  <c r="G123" i="2"/>
  <c r="AC123" i="2" s="1"/>
  <c r="AM122" i="2"/>
  <c r="AH122" i="2"/>
  <c r="W122" i="2"/>
  <c r="X122" i="2" s="1"/>
  <c r="Q122" i="2"/>
  <c r="R122" i="2" s="1"/>
  <c r="L122" i="2"/>
  <c r="G122" i="2"/>
  <c r="AM121" i="2"/>
  <c r="AH121" i="2"/>
  <c r="W121" i="2"/>
  <c r="Q121" i="2"/>
  <c r="L121" i="2"/>
  <c r="G121" i="2"/>
  <c r="AC121" i="2" s="1"/>
  <c r="AM120" i="2"/>
  <c r="AH120" i="2"/>
  <c r="W120" i="2"/>
  <c r="X120" i="2" s="1"/>
  <c r="Q120" i="2"/>
  <c r="R120" i="2" s="1"/>
  <c r="L120" i="2"/>
  <c r="G120" i="2"/>
  <c r="AC120" i="2" s="1"/>
  <c r="AM119" i="2"/>
  <c r="AH119" i="2"/>
  <c r="W119" i="2"/>
  <c r="Q119" i="2"/>
  <c r="L119" i="2"/>
  <c r="G119" i="2"/>
  <c r="AC119" i="2" s="1"/>
  <c r="AM118" i="2"/>
  <c r="AH118" i="2"/>
  <c r="W118" i="2"/>
  <c r="X118" i="2" s="1"/>
  <c r="Q118" i="2"/>
  <c r="R118" i="2" s="1"/>
  <c r="L118" i="2"/>
  <c r="G118" i="2"/>
  <c r="AM117" i="2"/>
  <c r="AH117" i="2"/>
  <c r="W117" i="2"/>
  <c r="Q117" i="2"/>
  <c r="L117" i="2"/>
  <c r="G117" i="2"/>
  <c r="AC117" i="2" s="1"/>
  <c r="AM116" i="2"/>
  <c r="AH116" i="2"/>
  <c r="W116" i="2"/>
  <c r="X116" i="2" s="1"/>
  <c r="Q116" i="2"/>
  <c r="R116" i="2" s="1"/>
  <c r="L116" i="2"/>
  <c r="G116" i="2"/>
  <c r="AC116" i="2" s="1"/>
  <c r="AM115" i="2"/>
  <c r="AH115" i="2"/>
  <c r="W115" i="2"/>
  <c r="Q115" i="2"/>
  <c r="L115" i="2"/>
  <c r="G115" i="2"/>
  <c r="AC115" i="2" s="1"/>
  <c r="AM114" i="2"/>
  <c r="AH114" i="2"/>
  <c r="W114" i="2"/>
  <c r="X114" i="2" s="1"/>
  <c r="Q114" i="2"/>
  <c r="R114" i="2" s="1"/>
  <c r="L114" i="2"/>
  <c r="G114" i="2"/>
  <c r="AM113" i="2"/>
  <c r="AH113" i="2"/>
  <c r="W113" i="2"/>
  <c r="Q113" i="2"/>
  <c r="L113" i="2"/>
  <c r="G113" i="2"/>
  <c r="AC113" i="2" s="1"/>
  <c r="AM112" i="2"/>
  <c r="AH112" i="2"/>
  <c r="W112" i="2"/>
  <c r="X112" i="2" s="1"/>
  <c r="Q112" i="2"/>
  <c r="R112" i="2" s="1"/>
  <c r="L112" i="2"/>
  <c r="G112" i="2"/>
  <c r="AC112" i="2" s="1"/>
  <c r="AM111" i="2"/>
  <c r="AH111" i="2"/>
  <c r="W111" i="2"/>
  <c r="Q111" i="2"/>
  <c r="L111" i="2"/>
  <c r="G111" i="2"/>
  <c r="AC111" i="2" s="1"/>
  <c r="AM110" i="2"/>
  <c r="AH110" i="2"/>
  <c r="W110" i="2"/>
  <c r="X110" i="2" s="1"/>
  <c r="Q110" i="2"/>
  <c r="R110" i="2" s="1"/>
  <c r="L110" i="2"/>
  <c r="G110" i="2"/>
  <c r="AC110" i="2" s="1"/>
  <c r="AM109" i="2"/>
  <c r="AH109" i="2"/>
  <c r="W109" i="2"/>
  <c r="Q109" i="2"/>
  <c r="L109" i="2"/>
  <c r="G109" i="2"/>
  <c r="AC109" i="2" s="1"/>
  <c r="AM108" i="2"/>
  <c r="AH108" i="2"/>
  <c r="W108" i="2"/>
  <c r="X108" i="2" s="1"/>
  <c r="Q108" i="2"/>
  <c r="R108" i="2" s="1"/>
  <c r="L108" i="2"/>
  <c r="G108" i="2"/>
  <c r="AC108" i="2" s="1"/>
  <c r="AM107" i="2"/>
  <c r="AH107" i="2"/>
  <c r="W107" i="2"/>
  <c r="Q107" i="2"/>
  <c r="L107" i="2"/>
  <c r="G107" i="2"/>
  <c r="AC107" i="2" s="1"/>
  <c r="AM106" i="2"/>
  <c r="AH106" i="2"/>
  <c r="W106" i="2"/>
  <c r="X106" i="2" s="1"/>
  <c r="Q106" i="2"/>
  <c r="R106" i="2" s="1"/>
  <c r="L106" i="2"/>
  <c r="G106" i="2"/>
  <c r="AC106" i="2" s="1"/>
  <c r="AM105" i="2"/>
  <c r="AH105" i="2"/>
  <c r="W105" i="2"/>
  <c r="Q105" i="2"/>
  <c r="L105" i="2"/>
  <c r="G105" i="2"/>
  <c r="AC105" i="2" s="1"/>
  <c r="AM104" i="2"/>
  <c r="AH104" i="2"/>
  <c r="W104" i="2"/>
  <c r="X104" i="2" s="1"/>
  <c r="Q104" i="2"/>
  <c r="R104" i="2" s="1"/>
  <c r="L104" i="2"/>
  <c r="G104" i="2"/>
  <c r="AC104" i="2" s="1"/>
  <c r="AM103" i="2"/>
  <c r="AH103" i="2"/>
  <c r="W103" i="2"/>
  <c r="Q103" i="2"/>
  <c r="L103" i="2"/>
  <c r="G103" i="2"/>
  <c r="AC103" i="2" s="1"/>
  <c r="AM102" i="2"/>
  <c r="AH102" i="2"/>
  <c r="W102" i="2"/>
  <c r="X102" i="2" s="1"/>
  <c r="Q102" i="2"/>
  <c r="R102" i="2" s="1"/>
  <c r="L102" i="2"/>
  <c r="G102" i="2"/>
  <c r="AC102" i="2" s="1"/>
  <c r="AM101" i="2"/>
  <c r="AH101" i="2"/>
  <c r="W101" i="2"/>
  <c r="Q101" i="2"/>
  <c r="L101" i="2"/>
  <c r="G101" i="2"/>
  <c r="AC101" i="2" s="1"/>
  <c r="AM100" i="2"/>
  <c r="AH100" i="2"/>
  <c r="W100" i="2"/>
  <c r="X100" i="2" s="1"/>
  <c r="Q100" i="2"/>
  <c r="R100" i="2" s="1"/>
  <c r="L100" i="2"/>
  <c r="G100" i="2"/>
  <c r="AC100" i="2" s="1"/>
  <c r="AM99" i="2"/>
  <c r="AH99" i="2"/>
  <c r="W99" i="2"/>
  <c r="Q99" i="2"/>
  <c r="L99" i="2"/>
  <c r="G99" i="2"/>
  <c r="AC99" i="2" s="1"/>
  <c r="AM98" i="2"/>
  <c r="AH98" i="2"/>
  <c r="W98" i="2"/>
  <c r="X98" i="2" s="1"/>
  <c r="Q98" i="2"/>
  <c r="R98" i="2" s="1"/>
  <c r="L98" i="2"/>
  <c r="G98" i="2"/>
  <c r="AM97" i="2"/>
  <c r="AH97" i="2"/>
  <c r="W97" i="2"/>
  <c r="Q97" i="2"/>
  <c r="L97" i="2"/>
  <c r="G97" i="2"/>
  <c r="AC97" i="2" s="1"/>
  <c r="AM96" i="2"/>
  <c r="AH96" i="2"/>
  <c r="W96" i="2"/>
  <c r="X96" i="2" s="1"/>
  <c r="Q96" i="2"/>
  <c r="R96" i="2" s="1"/>
  <c r="L96" i="2"/>
  <c r="G96" i="2"/>
  <c r="AC96" i="2" s="1"/>
  <c r="AM95" i="2"/>
  <c r="AH95" i="2"/>
  <c r="W95" i="2"/>
  <c r="Q95" i="2"/>
  <c r="L95" i="2"/>
  <c r="G95" i="2"/>
  <c r="AC95" i="2" s="1"/>
  <c r="AM94" i="2"/>
  <c r="AH94" i="2"/>
  <c r="W94" i="2"/>
  <c r="X94" i="2" s="1"/>
  <c r="Q94" i="2"/>
  <c r="R94" i="2" s="1"/>
  <c r="L94" i="2"/>
  <c r="G94" i="2"/>
  <c r="AC94" i="2" s="1"/>
  <c r="AM93" i="2"/>
  <c r="AH93" i="2"/>
  <c r="W93" i="2"/>
  <c r="Q93" i="2"/>
  <c r="L93" i="2"/>
  <c r="G93" i="2"/>
  <c r="AC93" i="2" s="1"/>
  <c r="AM92" i="2"/>
  <c r="AH92" i="2"/>
  <c r="W92" i="2"/>
  <c r="X92" i="2" s="1"/>
  <c r="Q92" i="2"/>
  <c r="R92" i="2" s="1"/>
  <c r="L92" i="2"/>
  <c r="G92" i="2"/>
  <c r="AC92" i="2" s="1"/>
  <c r="AM91" i="2"/>
  <c r="AH91" i="2"/>
  <c r="W91" i="2"/>
  <c r="Q91" i="2"/>
  <c r="L91" i="2"/>
  <c r="G91" i="2"/>
  <c r="AC91" i="2" s="1"/>
  <c r="AM90" i="2"/>
  <c r="AH90" i="2"/>
  <c r="W90" i="2"/>
  <c r="X90" i="2" s="1"/>
  <c r="Q90" i="2"/>
  <c r="R90" i="2" s="1"/>
  <c r="L90" i="2"/>
  <c r="G90" i="2"/>
  <c r="AM89" i="2"/>
  <c r="AH89" i="2"/>
  <c r="W89" i="2"/>
  <c r="Q89" i="2"/>
  <c r="L89" i="2"/>
  <c r="G89" i="2"/>
  <c r="AC89" i="2" s="1"/>
  <c r="AM88" i="2"/>
  <c r="AH88" i="2"/>
  <c r="W88" i="2"/>
  <c r="X88" i="2" s="1"/>
  <c r="Q88" i="2"/>
  <c r="R88" i="2" s="1"/>
  <c r="L88" i="2"/>
  <c r="G88" i="2"/>
  <c r="AC88" i="2" s="1"/>
  <c r="AM87" i="2"/>
  <c r="AH87" i="2"/>
  <c r="AI87" i="2" s="1"/>
  <c r="Q87" i="2"/>
  <c r="L87" i="2"/>
  <c r="G87" i="2"/>
  <c r="AM86" i="2"/>
  <c r="AH86" i="2"/>
  <c r="W86" i="2"/>
  <c r="X86" i="2" s="1"/>
  <c r="Q86" i="2"/>
  <c r="R86" i="2" s="1"/>
  <c r="L86" i="2"/>
  <c r="M86" i="2" s="1"/>
  <c r="G86" i="2"/>
  <c r="AC86" i="2" s="1"/>
  <c r="AM85" i="2"/>
  <c r="AH85" i="2"/>
  <c r="AI85" i="2" s="1"/>
  <c r="W85" i="2"/>
  <c r="X85" i="2" s="1"/>
  <c r="Q85" i="2"/>
  <c r="L85" i="2"/>
  <c r="G85" i="2"/>
  <c r="AM84" i="2"/>
  <c r="AH84" i="2"/>
  <c r="W84" i="2"/>
  <c r="X84" i="2" s="1"/>
  <c r="Q84" i="2"/>
  <c r="R84" i="2" s="1"/>
  <c r="L84" i="2"/>
  <c r="M84" i="2" s="1"/>
  <c r="G84" i="2"/>
  <c r="AC84" i="2" s="1"/>
  <c r="AM83" i="2"/>
  <c r="AH83" i="2"/>
  <c r="AI83" i="2" s="1"/>
  <c r="W83" i="2"/>
  <c r="X83" i="2" s="1"/>
  <c r="Q83" i="2"/>
  <c r="L83" i="2"/>
  <c r="G83" i="2"/>
  <c r="AC83" i="2" s="1"/>
  <c r="AM82" i="2"/>
  <c r="AH82" i="2"/>
  <c r="W82" i="2"/>
  <c r="X82" i="2" s="1"/>
  <c r="Q82" i="2"/>
  <c r="R82" i="2" s="1"/>
  <c r="L82" i="2"/>
  <c r="M82" i="2" s="1"/>
  <c r="G82" i="2"/>
  <c r="AM81" i="2"/>
  <c r="AH81" i="2"/>
  <c r="AI81" i="2" s="1"/>
  <c r="W81" i="2"/>
  <c r="X81" i="2" s="1"/>
  <c r="Q81" i="2"/>
  <c r="L81" i="2"/>
  <c r="G81" i="2"/>
  <c r="AC81" i="2" s="1"/>
  <c r="AM80" i="2"/>
  <c r="AH80" i="2"/>
  <c r="W80" i="2"/>
  <c r="X80" i="2" s="1"/>
  <c r="Q80" i="2"/>
  <c r="R80" i="2" s="1"/>
  <c r="L80" i="2"/>
  <c r="M80" i="2" s="1"/>
  <c r="G80" i="2"/>
  <c r="AC80" i="2" s="1"/>
  <c r="AM79" i="2"/>
  <c r="AH79" i="2"/>
  <c r="W79" i="2"/>
  <c r="X79" i="2" s="1"/>
  <c r="Q79" i="2"/>
  <c r="L79" i="2"/>
  <c r="G79" i="2"/>
  <c r="AC79" i="2" s="1"/>
  <c r="AM78" i="2"/>
  <c r="AH78" i="2"/>
  <c r="W78" i="2"/>
  <c r="X78" i="2" s="1"/>
  <c r="Q78" i="2"/>
  <c r="R78" i="2" s="1"/>
  <c r="L78" i="2"/>
  <c r="M78" i="2" s="1"/>
  <c r="G78" i="2"/>
  <c r="AC78" i="2" s="1"/>
  <c r="AM77" i="2"/>
  <c r="AH77" i="2"/>
  <c r="W77" i="2"/>
  <c r="X77" i="2" s="1"/>
  <c r="Q77" i="2"/>
  <c r="L77" i="2"/>
  <c r="G77" i="2"/>
  <c r="AC77" i="2" s="1"/>
  <c r="AM76" i="2"/>
  <c r="AH76" i="2"/>
  <c r="W76" i="2"/>
  <c r="X76" i="2" s="1"/>
  <c r="Q76" i="2"/>
  <c r="R76" i="2" s="1"/>
  <c r="L76" i="2"/>
  <c r="M76" i="2" s="1"/>
  <c r="G76" i="2"/>
  <c r="AC76" i="2" s="1"/>
  <c r="AM75" i="2"/>
  <c r="AH75" i="2"/>
  <c r="W75" i="2"/>
  <c r="X75" i="2" s="1"/>
  <c r="Q75" i="2"/>
  <c r="L75" i="2"/>
  <c r="G75" i="2"/>
  <c r="AC75" i="2" s="1"/>
  <c r="AM74" i="2"/>
  <c r="AH74" i="2"/>
  <c r="W74" i="2"/>
  <c r="X74" i="2" s="1"/>
  <c r="Q74" i="2"/>
  <c r="R74" i="2" s="1"/>
  <c r="L74" i="2"/>
  <c r="M74" i="2" s="1"/>
  <c r="G74" i="2"/>
  <c r="AM73" i="2"/>
  <c r="AH73" i="2"/>
  <c r="W73" i="2"/>
  <c r="X73" i="2" s="1"/>
  <c r="Q73" i="2"/>
  <c r="L73" i="2"/>
  <c r="G73" i="2"/>
  <c r="AC73" i="2" s="1"/>
  <c r="AM72" i="2"/>
  <c r="AH72" i="2"/>
  <c r="W72" i="2"/>
  <c r="X72" i="2" s="1"/>
  <c r="Q72" i="2"/>
  <c r="R72" i="2" s="1"/>
  <c r="L72" i="2"/>
  <c r="M72" i="2" s="1"/>
  <c r="G72" i="2"/>
  <c r="AC72" i="2" s="1"/>
  <c r="AM71" i="2"/>
  <c r="AH71" i="2"/>
  <c r="W71" i="2"/>
  <c r="X71" i="2" s="1"/>
  <c r="Q71" i="2"/>
  <c r="L71" i="2"/>
  <c r="G71" i="2"/>
  <c r="AC71" i="2" s="1"/>
  <c r="AM70" i="2"/>
  <c r="AH70" i="2"/>
  <c r="W70" i="2"/>
  <c r="X70" i="2" s="1"/>
  <c r="Q70" i="2"/>
  <c r="R70" i="2" s="1"/>
  <c r="L70" i="2"/>
  <c r="M70" i="2" s="1"/>
  <c r="G70" i="2"/>
  <c r="AM69" i="2"/>
  <c r="AH69" i="2"/>
  <c r="W69" i="2"/>
  <c r="X69" i="2" s="1"/>
  <c r="Q69" i="2"/>
  <c r="L69" i="2"/>
  <c r="G69" i="2"/>
  <c r="AC69" i="2" s="1"/>
  <c r="AM68" i="2"/>
  <c r="AH68" i="2"/>
  <c r="W68" i="2"/>
  <c r="X68" i="2" s="1"/>
  <c r="Q68" i="2"/>
  <c r="R68" i="2" s="1"/>
  <c r="L68" i="2"/>
  <c r="M68" i="2" s="1"/>
  <c r="G68" i="2"/>
  <c r="AC68" i="2" s="1"/>
  <c r="AM67" i="2"/>
  <c r="AH67" i="2"/>
  <c r="W67" i="2"/>
  <c r="X67" i="2" s="1"/>
  <c r="Q67" i="2"/>
  <c r="L67" i="2"/>
  <c r="G67" i="2"/>
  <c r="AC67" i="2" s="1"/>
  <c r="AM66" i="2"/>
  <c r="AH66" i="2"/>
  <c r="W66" i="2"/>
  <c r="X66" i="2" s="1"/>
  <c r="Q66" i="2"/>
  <c r="R66" i="2" s="1"/>
  <c r="L66" i="2"/>
  <c r="M66" i="2" s="1"/>
  <c r="G66" i="2"/>
  <c r="AM65" i="2"/>
  <c r="AH65" i="2"/>
  <c r="W65" i="2"/>
  <c r="X65" i="2" s="1"/>
  <c r="Q65" i="2"/>
  <c r="L65" i="2"/>
  <c r="G65" i="2"/>
  <c r="AC65" i="2" s="1"/>
  <c r="AM64" i="2"/>
  <c r="AH64" i="2"/>
  <c r="W64" i="2"/>
  <c r="X64" i="2" s="1"/>
  <c r="Q64" i="2"/>
  <c r="R64" i="2" s="1"/>
  <c r="L64" i="2"/>
  <c r="M64" i="2" s="1"/>
  <c r="G64" i="2"/>
  <c r="AC64" i="2" s="1"/>
  <c r="AM63" i="2"/>
  <c r="AH63" i="2"/>
  <c r="W63" i="2"/>
  <c r="X63" i="2" s="1"/>
  <c r="Q63" i="2"/>
  <c r="L63" i="2"/>
  <c r="G63" i="2"/>
  <c r="AC63" i="2" s="1"/>
  <c r="AM62" i="2"/>
  <c r="AH62" i="2"/>
  <c r="W62" i="2"/>
  <c r="X62" i="2" s="1"/>
  <c r="Q62" i="2"/>
  <c r="R62" i="2" s="1"/>
  <c r="L62" i="2"/>
  <c r="M62" i="2" s="1"/>
  <c r="G62" i="2"/>
  <c r="AC62" i="2" s="1"/>
  <c r="AM61" i="2"/>
  <c r="AH61" i="2"/>
  <c r="W61" i="2"/>
  <c r="X61" i="2" s="1"/>
  <c r="Q61" i="2"/>
  <c r="L61" i="2"/>
  <c r="G61" i="2"/>
  <c r="AC61" i="2" s="1"/>
  <c r="AM60" i="2"/>
  <c r="AH60" i="2"/>
  <c r="W60" i="2"/>
  <c r="X60" i="2" s="1"/>
  <c r="Q60" i="2"/>
  <c r="R60" i="2" s="1"/>
  <c r="L60" i="2"/>
  <c r="M60" i="2" s="1"/>
  <c r="G60" i="2"/>
  <c r="AC60" i="2" s="1"/>
  <c r="AM59" i="2"/>
  <c r="AH59" i="2"/>
  <c r="W59" i="2"/>
  <c r="X59" i="2" s="1"/>
  <c r="Q59" i="2"/>
  <c r="L59" i="2"/>
  <c r="G59" i="2"/>
  <c r="AC59" i="2" s="1"/>
  <c r="AM58" i="2"/>
  <c r="AH58" i="2"/>
  <c r="W58" i="2"/>
  <c r="X58" i="2" s="1"/>
  <c r="Q58" i="2"/>
  <c r="R58" i="2" s="1"/>
  <c r="L58" i="2"/>
  <c r="M58" i="2" s="1"/>
  <c r="G58" i="2"/>
  <c r="AC58" i="2" s="1"/>
  <c r="AM57" i="2"/>
  <c r="AH57" i="2"/>
  <c r="W57" i="2"/>
  <c r="X57" i="2" s="1"/>
  <c r="Q57" i="2"/>
  <c r="L57" i="2"/>
  <c r="G57" i="2"/>
  <c r="AM56" i="2"/>
  <c r="AH56" i="2"/>
  <c r="W56" i="2"/>
  <c r="X56" i="2" s="1"/>
  <c r="Q56" i="2"/>
  <c r="R56" i="2" s="1"/>
  <c r="L56" i="2"/>
  <c r="M56" i="2" s="1"/>
  <c r="G56" i="2"/>
  <c r="AC56" i="2" s="1"/>
  <c r="AM55" i="2"/>
  <c r="AH55" i="2"/>
  <c r="W55" i="2"/>
  <c r="X55" i="2" s="1"/>
  <c r="Q55" i="2"/>
  <c r="L55" i="2"/>
  <c r="G55" i="2"/>
  <c r="AC55" i="2" s="1"/>
  <c r="AM54" i="2"/>
  <c r="AH54" i="2"/>
  <c r="W54" i="2"/>
  <c r="X54" i="2" s="1"/>
  <c r="Q54" i="2"/>
  <c r="R54" i="2" s="1"/>
  <c r="L54" i="2"/>
  <c r="M54" i="2" s="1"/>
  <c r="G54" i="2"/>
  <c r="AC54" i="2" s="1"/>
  <c r="AM53" i="2"/>
  <c r="AH53" i="2"/>
  <c r="W53" i="2"/>
  <c r="X53" i="2" s="1"/>
  <c r="Q53" i="2"/>
  <c r="L53" i="2"/>
  <c r="G53" i="2"/>
  <c r="AC53" i="2" s="1"/>
  <c r="AM52" i="2"/>
  <c r="AH52" i="2"/>
  <c r="W52" i="2"/>
  <c r="X52" i="2" s="1"/>
  <c r="Q52" i="2"/>
  <c r="R52" i="2" s="1"/>
  <c r="L52" i="2"/>
  <c r="M52" i="2" s="1"/>
  <c r="G52" i="2"/>
  <c r="AC52" i="2" s="1"/>
  <c r="AM51" i="2"/>
  <c r="AH51" i="2"/>
  <c r="W51" i="2"/>
  <c r="X51" i="2" s="1"/>
  <c r="Q51" i="2"/>
  <c r="L51" i="2"/>
  <c r="G51" i="2"/>
  <c r="AC51" i="2" s="1"/>
  <c r="AM50" i="2"/>
  <c r="AH50" i="2"/>
  <c r="W50" i="2"/>
  <c r="X50" i="2" s="1"/>
  <c r="Q50" i="2"/>
  <c r="R50" i="2" s="1"/>
  <c r="L50" i="2"/>
  <c r="M50" i="2" s="1"/>
  <c r="G50" i="2"/>
  <c r="AM49" i="2"/>
  <c r="AH49" i="2"/>
  <c r="W49" i="2"/>
  <c r="X49" i="2" s="1"/>
  <c r="Q49" i="2"/>
  <c r="L49" i="2"/>
  <c r="G49" i="2"/>
  <c r="AC49" i="2" s="1"/>
  <c r="AM48" i="2"/>
  <c r="AH48" i="2"/>
  <c r="W48" i="2"/>
  <c r="X48" i="2" s="1"/>
  <c r="Q48" i="2"/>
  <c r="R48" i="2" s="1"/>
  <c r="L48" i="2"/>
  <c r="M48" i="2" s="1"/>
  <c r="G48" i="2"/>
  <c r="AC48" i="2" s="1"/>
  <c r="AM47" i="2"/>
  <c r="AH47" i="2"/>
  <c r="W47" i="2"/>
  <c r="X47" i="2" s="1"/>
  <c r="Q47" i="2"/>
  <c r="L47" i="2"/>
  <c r="G47" i="2"/>
  <c r="AC47" i="2" s="1"/>
  <c r="AM46" i="2"/>
  <c r="AH46" i="2"/>
  <c r="W46" i="2"/>
  <c r="X46" i="2" s="1"/>
  <c r="Q46" i="2"/>
  <c r="R46" i="2" s="1"/>
  <c r="L46" i="2"/>
  <c r="M46" i="2" s="1"/>
  <c r="G46" i="2"/>
  <c r="AC46" i="2" s="1"/>
  <c r="AM45" i="2"/>
  <c r="AH45" i="2"/>
  <c r="W45" i="2"/>
  <c r="X45" i="2" s="1"/>
  <c r="Q45" i="2"/>
  <c r="L45" i="2"/>
  <c r="G45" i="2"/>
  <c r="AC45" i="2" s="1"/>
  <c r="AM44" i="2"/>
  <c r="AH44" i="2"/>
  <c r="W44" i="2"/>
  <c r="X44" i="2" s="1"/>
  <c r="Q44" i="2"/>
  <c r="R44" i="2" s="1"/>
  <c r="L44" i="2"/>
  <c r="M44" i="2" s="1"/>
  <c r="G44" i="2"/>
  <c r="AC44" i="2" s="1"/>
  <c r="AM43" i="2"/>
  <c r="AH43" i="2"/>
  <c r="W43" i="2"/>
  <c r="X43" i="2" s="1"/>
  <c r="Q43" i="2"/>
  <c r="L43" i="2"/>
  <c r="G43" i="2"/>
  <c r="AC43" i="2" s="1"/>
  <c r="AM42" i="2"/>
  <c r="AH42" i="2"/>
  <c r="W42" i="2"/>
  <c r="X42" i="2" s="1"/>
  <c r="Q42" i="2"/>
  <c r="R42" i="2" s="1"/>
  <c r="L42" i="2"/>
  <c r="M42" i="2" s="1"/>
  <c r="G42" i="2"/>
  <c r="AM41" i="2"/>
  <c r="AH41" i="2"/>
  <c r="W41" i="2"/>
  <c r="X41" i="2" s="1"/>
  <c r="Q41" i="2"/>
  <c r="L41" i="2"/>
  <c r="G41" i="2"/>
  <c r="AC41" i="2" s="1"/>
  <c r="AM40" i="2"/>
  <c r="AH40" i="2"/>
  <c r="W40" i="2"/>
  <c r="X40" i="2" s="1"/>
  <c r="Q40" i="2"/>
  <c r="R40" i="2" s="1"/>
  <c r="L40" i="2"/>
  <c r="M40" i="2" s="1"/>
  <c r="G40" i="2"/>
  <c r="AC40" i="2" s="1"/>
  <c r="AM39" i="2"/>
  <c r="AH39" i="2"/>
  <c r="W39" i="2"/>
  <c r="X39" i="2" s="1"/>
  <c r="Q39" i="2"/>
  <c r="L39" i="2"/>
  <c r="G39" i="2"/>
  <c r="AC39" i="2" s="1"/>
  <c r="AM38" i="2"/>
  <c r="AH38" i="2"/>
  <c r="W38" i="2"/>
  <c r="X38" i="2" s="1"/>
  <c r="Q38" i="2"/>
  <c r="R38" i="2" s="1"/>
  <c r="L38" i="2"/>
  <c r="M38" i="2" s="1"/>
  <c r="G38" i="2"/>
  <c r="AM37" i="2"/>
  <c r="AH37" i="2"/>
  <c r="W37" i="2"/>
  <c r="X37" i="2" s="1"/>
  <c r="Q37" i="2"/>
  <c r="L37" i="2"/>
  <c r="G37" i="2"/>
  <c r="AC37" i="2" s="1"/>
  <c r="AM36" i="2"/>
  <c r="AH36" i="2"/>
  <c r="W36" i="2"/>
  <c r="X36" i="2" s="1"/>
  <c r="Q36" i="2"/>
  <c r="R36" i="2" s="1"/>
  <c r="L36" i="2"/>
  <c r="M36" i="2" s="1"/>
  <c r="G36" i="2"/>
  <c r="AC36" i="2" s="1"/>
  <c r="AM35" i="2"/>
  <c r="AH35" i="2"/>
  <c r="W35" i="2"/>
  <c r="X35" i="2" s="1"/>
  <c r="Q35" i="2"/>
  <c r="L35" i="2"/>
  <c r="G35" i="2"/>
  <c r="AC35" i="2" s="1"/>
  <c r="AM34" i="2"/>
  <c r="AH34" i="2"/>
  <c r="W34" i="2"/>
  <c r="L34" i="2"/>
  <c r="G34" i="2"/>
  <c r="AM33" i="2"/>
  <c r="AH33" i="2"/>
  <c r="AI33" i="2" s="1"/>
  <c r="W33" i="2"/>
  <c r="X33" i="2" s="1"/>
  <c r="L33" i="2"/>
  <c r="M33" i="2" s="1"/>
  <c r="G33" i="2"/>
  <c r="AM32" i="2"/>
  <c r="AH32" i="2"/>
  <c r="AI32" i="2" s="1"/>
  <c r="W32" i="2"/>
  <c r="X32" i="2" s="1"/>
  <c r="L32" i="2"/>
  <c r="G32" i="2"/>
  <c r="AM31" i="2"/>
  <c r="AH31" i="2"/>
  <c r="AI31" i="2" s="1"/>
  <c r="W31" i="2"/>
  <c r="L31" i="2"/>
  <c r="G31" i="2"/>
  <c r="AM30" i="2"/>
  <c r="AH30" i="2"/>
  <c r="W30" i="2"/>
  <c r="X30" i="2" s="1"/>
  <c r="Q30" i="2"/>
  <c r="R30" i="2" s="1"/>
  <c r="L30" i="2"/>
  <c r="M30" i="2" s="1"/>
  <c r="G30" i="2"/>
  <c r="AC30" i="2" s="1"/>
  <c r="AM29" i="2"/>
  <c r="AH29" i="2"/>
  <c r="AI29" i="2" s="1"/>
  <c r="W29" i="2"/>
  <c r="X29" i="2" s="1"/>
  <c r="Q29" i="2"/>
  <c r="L29" i="2"/>
  <c r="G29" i="2"/>
  <c r="AC29" i="2" s="1"/>
  <c r="AM28" i="2"/>
  <c r="AH28" i="2"/>
  <c r="W28" i="2"/>
  <c r="X28" i="2" s="1"/>
  <c r="Q28" i="2"/>
  <c r="R28" i="2" s="1"/>
  <c r="L28" i="2"/>
  <c r="M28" i="2" s="1"/>
  <c r="G28" i="2"/>
  <c r="AC28" i="2" s="1"/>
  <c r="AM27" i="2"/>
  <c r="AH27" i="2"/>
  <c r="AI27" i="2" s="1"/>
  <c r="W27" i="2"/>
  <c r="X27" i="2" s="1"/>
  <c r="Q27" i="2"/>
  <c r="L27" i="2"/>
  <c r="G27" i="2"/>
  <c r="AC27" i="2" s="1"/>
  <c r="AM26" i="2"/>
  <c r="AH26" i="2"/>
  <c r="W26" i="2"/>
  <c r="X26" i="2" s="1"/>
  <c r="Q26" i="2"/>
  <c r="R26" i="2" s="1"/>
  <c r="L26" i="2"/>
  <c r="M26" i="2" s="1"/>
  <c r="G26" i="2"/>
  <c r="AM25" i="2"/>
  <c r="AH25" i="2"/>
  <c r="W25" i="2"/>
  <c r="X25" i="2" s="1"/>
  <c r="Q25" i="2"/>
  <c r="L25" i="2"/>
  <c r="G25" i="2"/>
  <c r="AC25" i="2" s="1"/>
  <c r="AM24" i="2"/>
  <c r="AH24" i="2"/>
  <c r="W24" i="2"/>
  <c r="X24" i="2" s="1"/>
  <c r="Q24" i="2"/>
  <c r="R24" i="2" s="1"/>
  <c r="L24" i="2"/>
  <c r="M24" i="2" s="1"/>
  <c r="G24" i="2"/>
  <c r="AC24" i="2" s="1"/>
  <c r="AM23" i="2"/>
  <c r="AH23" i="2"/>
  <c r="W23" i="2"/>
  <c r="X23" i="2" s="1"/>
  <c r="Q23" i="2"/>
  <c r="L23" i="2"/>
  <c r="G23" i="2"/>
  <c r="AC23" i="2" s="1"/>
  <c r="AM22" i="2"/>
  <c r="AH22" i="2"/>
  <c r="W22" i="2"/>
  <c r="X22" i="2" s="1"/>
  <c r="Q22" i="2"/>
  <c r="R22" i="2" s="1"/>
  <c r="L22" i="2"/>
  <c r="M22" i="2" s="1"/>
  <c r="G22" i="2"/>
  <c r="AM21" i="2"/>
  <c r="AH21" i="2"/>
  <c r="W21" i="2"/>
  <c r="X21" i="2" s="1"/>
  <c r="Q21" i="2"/>
  <c r="L21" i="2"/>
  <c r="G21" i="2"/>
  <c r="AM20" i="2"/>
  <c r="AH20" i="2"/>
  <c r="W20" i="2"/>
  <c r="X20" i="2" s="1"/>
  <c r="Q20" i="2"/>
  <c r="R20" i="2" s="1"/>
  <c r="L20" i="2"/>
  <c r="M20" i="2" s="1"/>
  <c r="G20" i="2"/>
  <c r="AC20" i="2" s="1"/>
  <c r="AM19" i="2"/>
  <c r="AH19" i="2"/>
  <c r="W19" i="2"/>
  <c r="X19" i="2" s="1"/>
  <c r="Q19" i="2"/>
  <c r="L19" i="2"/>
  <c r="G19" i="2"/>
  <c r="AC19" i="2" s="1"/>
  <c r="AM18" i="2"/>
  <c r="AH18" i="2"/>
  <c r="W18" i="2"/>
  <c r="X18" i="2" s="1"/>
  <c r="Q18" i="2"/>
  <c r="R18" i="2" s="1"/>
  <c r="L18" i="2"/>
  <c r="M18" i="2" s="1"/>
  <c r="G18" i="2"/>
  <c r="AM17" i="2"/>
  <c r="AH17" i="2"/>
  <c r="W17" i="2"/>
  <c r="X17" i="2" s="1"/>
  <c r="Q17" i="2"/>
  <c r="L17" i="2"/>
  <c r="G17" i="2"/>
  <c r="AC17" i="2" s="1"/>
  <c r="AM16" i="2"/>
  <c r="AH16" i="2"/>
  <c r="W16" i="2"/>
  <c r="X16" i="2" s="1"/>
  <c r="Q16" i="2"/>
  <c r="R16" i="2" s="1"/>
  <c r="L16" i="2"/>
  <c r="M16" i="2" s="1"/>
  <c r="G16" i="2"/>
  <c r="AC16" i="2" s="1"/>
  <c r="AM15" i="2"/>
  <c r="AH15" i="2"/>
  <c r="AB15" i="2"/>
  <c r="AC15" i="2" s="1"/>
  <c r="W15" i="2"/>
  <c r="Q15" i="2"/>
  <c r="L15" i="2"/>
  <c r="G15" i="2"/>
  <c r="AM14" i="2"/>
  <c r="AH14" i="2"/>
  <c r="AB14" i="2"/>
  <c r="AC14" i="2" s="1"/>
  <c r="W14" i="2"/>
  <c r="X14" i="2" s="1"/>
  <c r="Q14" i="2"/>
  <c r="L14" i="2"/>
  <c r="G14" i="2"/>
  <c r="AM13" i="2"/>
  <c r="AH13" i="2"/>
  <c r="AB13" i="2"/>
  <c r="W13" i="2"/>
  <c r="X13" i="2" s="1"/>
  <c r="Q13" i="2"/>
  <c r="R13" i="2" s="1"/>
  <c r="L13" i="2"/>
  <c r="G13" i="2"/>
  <c r="AM12" i="2"/>
  <c r="AH12" i="2"/>
  <c r="AI12" i="2" s="1"/>
  <c r="AB12" i="2"/>
  <c r="W12" i="2"/>
  <c r="X12" i="2" s="1"/>
  <c r="Q12" i="2"/>
  <c r="R12" i="2" s="1"/>
  <c r="L12" i="2"/>
  <c r="M12" i="2" s="1"/>
  <c r="G12" i="2"/>
  <c r="AM11" i="2"/>
  <c r="AH11" i="2"/>
  <c r="AB11" i="2"/>
  <c r="W11" i="2"/>
  <c r="Q11" i="2"/>
  <c r="L11" i="2"/>
  <c r="G11" i="2"/>
  <c r="AM10" i="2"/>
  <c r="AH10" i="2"/>
  <c r="AB10" i="2"/>
  <c r="AC10" i="2" s="1"/>
  <c r="W10" i="2"/>
  <c r="X10" i="2" s="1"/>
  <c r="Q10" i="2"/>
  <c r="L10" i="2"/>
  <c r="G10" i="2"/>
  <c r="AM9" i="2"/>
  <c r="AH9" i="2"/>
  <c r="AB9" i="2"/>
  <c r="W9" i="2"/>
  <c r="X9" i="2" s="1"/>
  <c r="Q9" i="2"/>
  <c r="R9" i="2" s="1"/>
  <c r="L9" i="2"/>
  <c r="G9" i="2"/>
  <c r="AM8" i="2"/>
  <c r="AH8" i="2"/>
  <c r="AI8" i="2" s="1"/>
  <c r="AB8" i="2"/>
  <c r="W8" i="2"/>
  <c r="X8" i="2" s="1"/>
  <c r="Q8" i="2"/>
  <c r="R8" i="2" s="1"/>
  <c r="L8" i="2"/>
  <c r="M8" i="2" s="1"/>
  <c r="G8" i="2"/>
  <c r="AM7" i="2"/>
  <c r="AH7" i="2"/>
  <c r="AB7" i="2"/>
  <c r="AC7" i="2" s="1"/>
  <c r="W7" i="2"/>
  <c r="Q7" i="2"/>
  <c r="L7" i="2"/>
  <c r="G7" i="2"/>
  <c r="AM6" i="2"/>
  <c r="AH6" i="2"/>
  <c r="AB6" i="2"/>
  <c r="AC6" i="2" s="1"/>
  <c r="W6" i="2"/>
  <c r="X6" i="2" s="1"/>
  <c r="Q6" i="2"/>
  <c r="L6" i="2"/>
  <c r="G6" i="2"/>
  <c r="AM5" i="2"/>
  <c r="AH5" i="2"/>
  <c r="AB5" i="2"/>
  <c r="W5" i="2"/>
  <c r="X5" i="2" s="1"/>
  <c r="Q5" i="2"/>
  <c r="R5" i="2" s="1"/>
  <c r="L5" i="2"/>
  <c r="G5" i="2"/>
  <c r="AC11" i="2" l="1"/>
  <c r="R34" i="2"/>
  <c r="AC34" i="2"/>
  <c r="AI89" i="2"/>
  <c r="AI91" i="2"/>
  <c r="AI93" i="2"/>
  <c r="AI95" i="2"/>
  <c r="AI97" i="2"/>
  <c r="AI99" i="2"/>
  <c r="AI101" i="2"/>
  <c r="AI103" i="2"/>
  <c r="AI105" i="2"/>
  <c r="AI107" i="2"/>
  <c r="AI109" i="2"/>
  <c r="AI111" i="2"/>
  <c r="AI113" i="2"/>
  <c r="AI117" i="2"/>
  <c r="AI119" i="2"/>
  <c r="AI121" i="2"/>
  <c r="M7" i="2"/>
  <c r="AI7" i="2"/>
  <c r="M11" i="2"/>
  <c r="AI11" i="2"/>
  <c r="M15" i="2"/>
  <c r="AI15" i="2"/>
  <c r="AI17" i="2"/>
  <c r="AI21" i="2"/>
  <c r="AC31" i="2"/>
  <c r="R31" i="2"/>
  <c r="AI35" i="2"/>
  <c r="AI37" i="2"/>
  <c r="AI39" i="2"/>
  <c r="AI41" i="2"/>
  <c r="AI43" i="2"/>
  <c r="AI45" i="2"/>
  <c r="AI47" i="2"/>
  <c r="AI51" i="2"/>
  <c r="AI53" i="2"/>
  <c r="AI57" i="2"/>
  <c r="AI59" i="2"/>
  <c r="AI61" i="2"/>
  <c r="AI63" i="2"/>
  <c r="AI67" i="2"/>
  <c r="AI69" i="2"/>
  <c r="AI71" i="2"/>
  <c r="AI75" i="2"/>
  <c r="AI77" i="2"/>
  <c r="X87" i="2"/>
  <c r="AC87" i="2"/>
  <c r="M89" i="2"/>
  <c r="M91" i="2"/>
  <c r="M93" i="2"/>
  <c r="M95" i="2"/>
  <c r="M97" i="2"/>
  <c r="M99" i="2"/>
  <c r="M101" i="2"/>
  <c r="M103" i="2"/>
  <c r="M105" i="2"/>
  <c r="M107" i="2"/>
  <c r="M109" i="2"/>
  <c r="M111" i="2"/>
  <c r="M113" i="2"/>
  <c r="M115" i="2"/>
  <c r="M117" i="2"/>
  <c r="AC5" i="2"/>
  <c r="M6" i="2"/>
  <c r="AI6" i="2"/>
  <c r="R7" i="2"/>
  <c r="AC9" i="2"/>
  <c r="M10" i="2"/>
  <c r="AI10" i="2"/>
  <c r="R11" i="2"/>
  <c r="AC13" i="2"/>
  <c r="M14" i="2"/>
  <c r="AI14" i="2"/>
  <c r="R15" i="2"/>
  <c r="M17" i="2"/>
  <c r="M19" i="2"/>
  <c r="M21" i="2"/>
  <c r="M23" i="2"/>
  <c r="M25" i="2"/>
  <c r="M27" i="2"/>
  <c r="M29" i="2"/>
  <c r="M31" i="2"/>
  <c r="R32" i="2"/>
  <c r="AC32" i="2"/>
  <c r="X34" i="2"/>
  <c r="M35" i="2"/>
  <c r="M37" i="2"/>
  <c r="M39" i="2"/>
  <c r="M41" i="2"/>
  <c r="M43" i="2"/>
  <c r="AI115" i="2"/>
  <c r="AI125" i="2"/>
  <c r="AI127" i="2"/>
  <c r="AI19" i="2"/>
  <c r="AI23" i="2"/>
  <c r="AI25" i="2"/>
  <c r="M34" i="2"/>
  <c r="AI49" i="2"/>
  <c r="AI55" i="2"/>
  <c r="AI65" i="2"/>
  <c r="AI73" i="2"/>
  <c r="AI79" i="2"/>
  <c r="M119" i="2"/>
  <c r="M121" i="2"/>
  <c r="M123" i="2"/>
  <c r="M125" i="2"/>
  <c r="M127" i="2"/>
  <c r="M129" i="2"/>
  <c r="AI130" i="2"/>
  <c r="AI132" i="2"/>
  <c r="AI134" i="2"/>
  <c r="AI136" i="2"/>
  <c r="AI138" i="2"/>
  <c r="AI140" i="2"/>
  <c r="AI142" i="2"/>
  <c r="AI144" i="2"/>
  <c r="AI146" i="2"/>
  <c r="AI148" i="2"/>
  <c r="M45" i="2"/>
  <c r="M47" i="2"/>
  <c r="M49" i="2"/>
  <c r="M51" i="2"/>
  <c r="M53" i="2"/>
  <c r="M55" i="2"/>
  <c r="M57" i="2"/>
  <c r="M59" i="2"/>
  <c r="M61" i="2"/>
  <c r="M5" i="2"/>
  <c r="AI5" i="2"/>
  <c r="R6" i="2"/>
  <c r="X7" i="2"/>
  <c r="AC8" i="2"/>
  <c r="M9" i="2"/>
  <c r="AI9" i="2"/>
  <c r="R10" i="2"/>
  <c r="X11" i="2"/>
  <c r="AC12" i="2"/>
  <c r="M13" i="2"/>
  <c r="AI13" i="2"/>
  <c r="R14" i="2"/>
  <c r="X15" i="2"/>
  <c r="AI16" i="2"/>
  <c r="R17" i="2"/>
  <c r="AI18" i="2"/>
  <c r="R19" i="2"/>
  <c r="AI20" i="2"/>
  <c r="R21" i="2"/>
  <c r="AI22" i="2"/>
  <c r="R23" i="2"/>
  <c r="AI24" i="2"/>
  <c r="R25" i="2"/>
  <c r="AI26" i="2"/>
  <c r="R27" i="2"/>
  <c r="AI28" i="2"/>
  <c r="R29" i="2"/>
  <c r="AI30" i="2"/>
  <c r="X31" i="2"/>
  <c r="M32" i="2"/>
  <c r="R33" i="2"/>
  <c r="AC33" i="2"/>
  <c r="AI34" i="2"/>
  <c r="R35" i="2"/>
  <c r="AI36" i="2"/>
  <c r="R37" i="2"/>
  <c r="AI38" i="2"/>
  <c r="R39" i="2"/>
  <c r="AI40" i="2"/>
  <c r="R41" i="2"/>
  <c r="AI42" i="2"/>
  <c r="R43" i="2"/>
  <c r="AI44" i="2"/>
  <c r="R45" i="2"/>
  <c r="AI46" i="2"/>
  <c r="R47" i="2"/>
  <c r="AI48" i="2"/>
  <c r="R49" i="2"/>
  <c r="AI50" i="2"/>
  <c r="R51" i="2"/>
  <c r="AI52" i="2"/>
  <c r="R53" i="2"/>
  <c r="AI54" i="2"/>
  <c r="R55" i="2"/>
  <c r="AI56" i="2"/>
  <c r="R57" i="2"/>
  <c r="AI58" i="2"/>
  <c r="R59" i="2"/>
  <c r="AI60" i="2"/>
  <c r="R61" i="2"/>
  <c r="AI62" i="2"/>
  <c r="R63" i="2"/>
  <c r="AI64" i="2"/>
  <c r="R65" i="2"/>
  <c r="AI66" i="2"/>
  <c r="R67" i="2"/>
  <c r="AI68" i="2"/>
  <c r="R69" i="2"/>
  <c r="AI70" i="2"/>
  <c r="R71" i="2"/>
  <c r="AI72" i="2"/>
  <c r="R73" i="2"/>
  <c r="AI74" i="2"/>
  <c r="R75" i="2"/>
  <c r="AI76" i="2"/>
  <c r="R77" i="2"/>
  <c r="AI78" i="2"/>
  <c r="R79" i="2"/>
  <c r="AI80" i="2"/>
  <c r="R81" i="2"/>
  <c r="AI82" i="2"/>
  <c r="R83" i="2"/>
  <c r="AI84" i="2"/>
  <c r="R85" i="2"/>
  <c r="AI86" i="2"/>
  <c r="R87" i="2"/>
  <c r="M88" i="2"/>
  <c r="X89" i="2"/>
  <c r="M90" i="2"/>
  <c r="X91" i="2"/>
  <c r="M92" i="2"/>
  <c r="X93" i="2"/>
  <c r="M94" i="2"/>
  <c r="X95" i="2"/>
  <c r="M96" i="2"/>
  <c r="X97" i="2"/>
  <c r="M98" i="2"/>
  <c r="X99" i="2"/>
  <c r="M100" i="2"/>
  <c r="X101" i="2"/>
  <c r="M102" i="2"/>
  <c r="X103" i="2"/>
  <c r="M104" i="2"/>
  <c r="X105" i="2"/>
  <c r="M106" i="2"/>
  <c r="X107" i="2"/>
  <c r="M108" i="2"/>
  <c r="X109" i="2"/>
  <c r="M110" i="2"/>
  <c r="X111" i="2"/>
  <c r="M112" i="2"/>
  <c r="X113" i="2"/>
  <c r="M114" i="2"/>
  <c r="X115" i="2"/>
  <c r="M116" i="2"/>
  <c r="X117" i="2"/>
  <c r="M118" i="2"/>
  <c r="X119" i="2"/>
  <c r="M120" i="2"/>
  <c r="X121" i="2"/>
  <c r="M122" i="2"/>
  <c r="X123" i="2"/>
  <c r="M124" i="2"/>
  <c r="X125" i="2"/>
  <c r="M126" i="2"/>
  <c r="X127" i="2"/>
  <c r="M128" i="2"/>
  <c r="AI129" i="2"/>
  <c r="R130" i="2"/>
  <c r="AI131" i="2"/>
  <c r="R132" i="2"/>
  <c r="AI133" i="2"/>
  <c r="R134" i="2"/>
  <c r="AI135" i="2"/>
  <c r="R136" i="2"/>
  <c r="AI137" i="2"/>
  <c r="R138" i="2"/>
  <c r="AI139" i="2"/>
  <c r="R140" i="2"/>
  <c r="AI141" i="2"/>
  <c r="R142" i="2"/>
  <c r="AI143" i="2"/>
  <c r="R144" i="2"/>
  <c r="AI145" i="2"/>
  <c r="R146" i="2"/>
  <c r="AI147" i="2"/>
  <c r="R148" i="2"/>
  <c r="AI149" i="2"/>
  <c r="M63" i="2"/>
  <c r="M65" i="2"/>
  <c r="M67" i="2"/>
  <c r="M69" i="2"/>
  <c r="M71" i="2"/>
  <c r="M73" i="2"/>
  <c r="M75" i="2"/>
  <c r="M77" i="2"/>
  <c r="M79" i="2"/>
  <c r="M81" i="2"/>
  <c r="M83" i="2"/>
  <c r="M85" i="2"/>
  <c r="M87" i="2"/>
  <c r="AI88" i="2"/>
  <c r="R89" i="2"/>
  <c r="AI90" i="2"/>
  <c r="R91" i="2"/>
  <c r="AI92" i="2"/>
  <c r="R93" i="2"/>
  <c r="AI94" i="2"/>
  <c r="R95" i="2"/>
  <c r="AI96" i="2"/>
  <c r="R97" i="2"/>
  <c r="AI98" i="2"/>
  <c r="R99" i="2"/>
  <c r="AI100" i="2"/>
  <c r="R101" i="2"/>
  <c r="AI102" i="2"/>
  <c r="R103" i="2"/>
  <c r="AI104" i="2"/>
  <c r="R105" i="2"/>
  <c r="AI106" i="2"/>
  <c r="R107" i="2"/>
  <c r="AI108" i="2"/>
  <c r="R109" i="2"/>
  <c r="AI110" i="2"/>
  <c r="R111" i="2"/>
  <c r="AI112" i="2"/>
  <c r="R113" i="2"/>
  <c r="AI114" i="2"/>
  <c r="R115" i="2"/>
  <c r="AI116" i="2"/>
  <c r="R117" i="2"/>
  <c r="AI118" i="2"/>
  <c r="R119" i="2"/>
  <c r="AI120" i="2"/>
  <c r="R121" i="2"/>
  <c r="AI122" i="2"/>
  <c r="R123" i="2"/>
  <c r="AI124" i="2"/>
  <c r="R125" i="2"/>
  <c r="AI126" i="2"/>
  <c r="R127" i="2"/>
  <c r="AI128" i="2"/>
  <c r="R129" i="2"/>
  <c r="M130" i="2"/>
  <c r="M132" i="2"/>
  <c r="M134" i="2"/>
  <c r="M136" i="2"/>
  <c r="M138" i="2"/>
  <c r="M140" i="2"/>
  <c r="M142" i="2"/>
  <c r="M144" i="2"/>
  <c r="M146" i="2"/>
  <c r="M148" i="2"/>
</calcChain>
</file>

<file path=xl/sharedStrings.xml><?xml version="1.0" encoding="utf-8"?>
<sst xmlns="http://schemas.openxmlformats.org/spreadsheetml/2006/main" count="1227" uniqueCount="343">
  <si>
    <t>Progeny</t>
  </si>
  <si>
    <t>4 Days Post Inoculation (4 DPI)</t>
  </si>
  <si>
    <t>8 Days Post Inoculation (8 DPI)</t>
  </si>
  <si>
    <t>12 Days Post Inoculation (12 DPI)</t>
  </si>
  <si>
    <t>Inoculated Floret</t>
  </si>
  <si>
    <t>Bleached Spikelet</t>
  </si>
  <si>
    <t xml:space="preserve"> Inoculated Floret</t>
  </si>
  <si>
    <t>Left</t>
  </si>
  <si>
    <t>Right</t>
  </si>
  <si>
    <t>No. of Infected Internodes</t>
  </si>
  <si>
    <t>Up</t>
  </si>
  <si>
    <t>Down</t>
  </si>
  <si>
    <t>Total</t>
  </si>
  <si>
    <t>Inoculat.</t>
  </si>
  <si>
    <t>64-8-2</t>
  </si>
  <si>
    <t>64-8-17</t>
  </si>
  <si>
    <t>64-8-27*</t>
  </si>
  <si>
    <t>1S</t>
  </si>
  <si>
    <t>CS</t>
  </si>
  <si>
    <t>Inoculation 
Date</t>
  </si>
  <si>
    <t>Number of Inoculated Spikes</t>
  </si>
  <si>
    <t>CS-7ES</t>
  </si>
  <si>
    <t>Size (bp)</t>
  </si>
  <si>
    <t>Lu-117(s)</t>
  </si>
  <si>
    <t>Lu-193-2</t>
  </si>
  <si>
    <t>Lu-1700-1</t>
  </si>
  <si>
    <t>Lu-1989-2</t>
  </si>
  <si>
    <t>Lu-1354</t>
  </si>
  <si>
    <t>Lu-382</t>
  </si>
  <si>
    <t>Lu-1164-2</t>
  </si>
  <si>
    <t>Lu-1851-2</t>
  </si>
  <si>
    <t>Lu-843-1</t>
  </si>
  <si>
    <t>Lu-591-2</t>
  </si>
  <si>
    <t>Lu-3449</t>
  </si>
  <si>
    <t>Lu-8964-2</t>
  </si>
  <si>
    <t>Lu-625</t>
  </si>
  <si>
    <t>Lu-1974</t>
  </si>
  <si>
    <t>Lu-387-22</t>
  </si>
  <si>
    <t>Lu-146-2</t>
  </si>
  <si>
    <t>Lu-5846-2</t>
  </si>
  <si>
    <t>Lu-111-21</t>
  </si>
  <si>
    <t>Lu-129-21</t>
  </si>
  <si>
    <t>Lu-4301-1</t>
  </si>
  <si>
    <t>Lu-3836-1</t>
  </si>
  <si>
    <t>Lu-1274-1</t>
  </si>
  <si>
    <t>Lu-162-1</t>
  </si>
  <si>
    <t>Lu-336</t>
  </si>
  <si>
    <t>Lu-9736</t>
  </si>
  <si>
    <t>Lu-387-2</t>
  </si>
  <si>
    <t>Lu-485</t>
  </si>
  <si>
    <t>Lu-98334</t>
  </si>
  <si>
    <t>Lu-719</t>
  </si>
  <si>
    <t>Lu-300</t>
  </si>
  <si>
    <t>Lu-904</t>
  </si>
  <si>
    <t>Lu-736571</t>
  </si>
  <si>
    <t>Lu-295</t>
  </si>
  <si>
    <t>Lu-495</t>
  </si>
  <si>
    <t>Lu-270-1</t>
  </si>
  <si>
    <t>Lu-480-1</t>
  </si>
  <si>
    <t>Lu-3757-1</t>
  </si>
  <si>
    <t>Lu-159</t>
  </si>
  <si>
    <t>Lu-377-22</t>
  </si>
  <si>
    <t>Lu-1654</t>
  </si>
  <si>
    <t>Lu-5875</t>
  </si>
  <si>
    <t>Lu-753</t>
  </si>
  <si>
    <t>_</t>
  </si>
  <si>
    <t>Lu-138-1</t>
  </si>
  <si>
    <t>Lu-632-2</t>
  </si>
  <si>
    <t>Lu-287-2</t>
  </si>
  <si>
    <t>Lu-114-21</t>
  </si>
  <si>
    <t>Lu-1225302</t>
  </si>
  <si>
    <t>Lu-234-21</t>
  </si>
  <si>
    <t>Lu-259-1</t>
  </si>
  <si>
    <t>Lu-367</t>
  </si>
  <si>
    <t>1-86</t>
  </si>
  <si>
    <t>1-72</t>
  </si>
  <si>
    <t>1-73</t>
  </si>
  <si>
    <t>1-74</t>
  </si>
  <si>
    <t>elongatum</t>
  </si>
  <si>
    <t>1A</t>
  </si>
  <si>
    <t>1B + 1C</t>
  </si>
  <si>
    <t>1B</t>
  </si>
  <si>
    <t>1D</t>
  </si>
  <si>
    <t>A=400, B=1600, C=1000, D=650</t>
  </si>
  <si>
    <t>1A + 1B</t>
  </si>
  <si>
    <t>0.5A</t>
  </si>
  <si>
    <t>A=500, B=650</t>
  </si>
  <si>
    <t>1A + 1B + 1C</t>
  </si>
  <si>
    <t>1A + 1C</t>
  </si>
  <si>
    <t>1D + 1E</t>
  </si>
  <si>
    <t>1A + 1C + 1F</t>
  </si>
  <si>
    <t>A=750, B=500, C=250, D=600, E=300, F=500</t>
  </si>
  <si>
    <t>-</t>
  </si>
  <si>
    <t>gwm282</t>
  </si>
  <si>
    <t>1 + 1A</t>
  </si>
  <si>
    <t>1 +1A</t>
  </si>
  <si>
    <t>1 + 1B</t>
  </si>
  <si>
    <t>p7es-68</t>
  </si>
  <si>
    <t>p7es-21</t>
  </si>
  <si>
    <t>p7es-45</t>
  </si>
  <si>
    <t>p7es-48</t>
  </si>
  <si>
    <t>p7es-49</t>
  </si>
  <si>
    <t>p7es-56</t>
  </si>
  <si>
    <t>p7es-20</t>
  </si>
  <si>
    <t>p7es-7</t>
  </si>
  <si>
    <t>p7es-88</t>
  </si>
  <si>
    <t>p7es-24</t>
  </si>
  <si>
    <t>p7es-31</t>
  </si>
  <si>
    <t>p7es-28</t>
  </si>
  <si>
    <t>p7es-52</t>
  </si>
  <si>
    <t>p7es-77</t>
  </si>
  <si>
    <t>p7es-23</t>
  </si>
  <si>
    <t>p7el-34</t>
  </si>
  <si>
    <t>p7el-78</t>
  </si>
  <si>
    <t>p7el-2</t>
  </si>
  <si>
    <t>p7el-44</t>
  </si>
  <si>
    <t>p7el-18</t>
  </si>
  <si>
    <t>p7es-59</t>
  </si>
  <si>
    <t>p7el-54</t>
  </si>
  <si>
    <t>p7es-1</t>
  </si>
  <si>
    <t>p7es-40</t>
  </si>
  <si>
    <t>p7es-16</t>
  </si>
  <si>
    <t>No Result</t>
  </si>
  <si>
    <t>64-8-27 *</t>
  </si>
  <si>
    <t>CS-7EL</t>
  </si>
  <si>
    <t>Note</t>
  </si>
  <si>
    <t xml:space="preserve">64-8-27*-12 has 3 bands  </t>
  </si>
  <si>
    <t>Anneal. TM. (°C)</t>
  </si>
  <si>
    <t>Anneal. 
TM. (°C)</t>
  </si>
  <si>
    <t>Reconstituted Parental Pattern</t>
  </si>
  <si>
    <t>Head 1</t>
  </si>
  <si>
    <t>Head 2</t>
  </si>
  <si>
    <t>Head 3</t>
  </si>
  <si>
    <t>Head 4</t>
  </si>
  <si>
    <t># of Inoculat. Spikes</t>
  </si>
  <si>
    <t>Percentages of Bleached Spikelet</t>
  </si>
  <si>
    <t>Position</t>
  </si>
  <si>
    <t>wmc497</t>
  </si>
  <si>
    <t>7AS</t>
  </si>
  <si>
    <t>gpw4334</t>
  </si>
  <si>
    <t>wmc606</t>
  </si>
  <si>
    <t>7BS</t>
  </si>
  <si>
    <t>7DS</t>
  </si>
  <si>
    <t>wmc646</t>
  </si>
  <si>
    <t>barc184</t>
  </si>
  <si>
    <t>cfd41</t>
  </si>
  <si>
    <t>gdm88</t>
  </si>
  <si>
    <t>cfd66</t>
  </si>
  <si>
    <t>wmc698</t>
  </si>
  <si>
    <t>barc87</t>
  </si>
  <si>
    <t>wmc121</t>
  </si>
  <si>
    <t>wmc489</t>
  </si>
  <si>
    <t>7D cent.</t>
  </si>
  <si>
    <t>wmc473</t>
  </si>
  <si>
    <t>7DL</t>
  </si>
  <si>
    <t>barc172</t>
  </si>
  <si>
    <t>wmc94</t>
  </si>
  <si>
    <t>gpw7659</t>
  </si>
  <si>
    <t>wmc150</t>
  </si>
  <si>
    <t>barc121</t>
  </si>
  <si>
    <t>gdm67</t>
  </si>
  <si>
    <t>wmc797</t>
  </si>
  <si>
    <t>wmc671</t>
  </si>
  <si>
    <t>barc111</t>
  </si>
  <si>
    <t>barc53</t>
  </si>
  <si>
    <t>gpw334</t>
  </si>
  <si>
    <t>wmc634</t>
  </si>
  <si>
    <t>barc76</t>
  </si>
  <si>
    <t>cfd69</t>
  </si>
  <si>
    <t>wmc14</t>
  </si>
  <si>
    <t>cfd175</t>
  </si>
  <si>
    <t>7BL</t>
  </si>
  <si>
    <t>wmc526</t>
  </si>
  <si>
    <t>Anneal. TM (°C)</t>
  </si>
  <si>
    <t>A= Under 100 bp, B=100 bp</t>
  </si>
  <si>
    <t>CS-7E(7D)</t>
  </si>
  <si>
    <t>Tm</t>
  </si>
  <si>
    <t>Cycle</t>
  </si>
  <si>
    <t>Size</t>
  </si>
  <si>
    <t>Notes</t>
  </si>
  <si>
    <t>2368-A3-7DL</t>
  </si>
  <si>
    <t>1262-A1-7DL</t>
  </si>
  <si>
    <t>2096-A1-7DL</t>
  </si>
  <si>
    <t xml:space="preserve">542-A2-7DL </t>
  </si>
  <si>
    <t>1383-A2-7DL</t>
  </si>
  <si>
    <t>3571-A2-7DL</t>
  </si>
  <si>
    <t>959-A3-7DL</t>
  </si>
  <si>
    <t>153-A1-7DL</t>
  </si>
  <si>
    <t>2500-A3-7DL</t>
  </si>
  <si>
    <t>2485-A3-7DL</t>
  </si>
  <si>
    <t>507-A2-7DL</t>
  </si>
  <si>
    <t>7EL-Specific Markers</t>
  </si>
  <si>
    <t>2096-A3-7E</t>
  </si>
  <si>
    <t>1262-A3-7E</t>
  </si>
  <si>
    <t>2368-A2-7E</t>
  </si>
  <si>
    <t>1480-B1-7E</t>
  </si>
  <si>
    <t>1952-A1-7E</t>
  </si>
  <si>
    <t>1383-A3-7E</t>
  </si>
  <si>
    <t>3571-A3-7E</t>
  </si>
  <si>
    <t>153-A3-7E</t>
  </si>
  <si>
    <t xml:space="preserve">455-A1-7E </t>
  </si>
  <si>
    <t>959-A2-7E</t>
  </si>
  <si>
    <t>3201-A2-7E</t>
  </si>
  <si>
    <t>2500-A1-7E</t>
  </si>
  <si>
    <t>577-A1-7E</t>
  </si>
  <si>
    <t xml:space="preserve">4231-A2-7E </t>
  </si>
  <si>
    <t>A+B</t>
  </si>
  <si>
    <t>A+B+C</t>
  </si>
  <si>
    <t>A+C</t>
  </si>
  <si>
    <t>A= 490 bp, B= 510 bp, C= 650 bp</t>
  </si>
  <si>
    <t>R</t>
  </si>
  <si>
    <t>S</t>
  </si>
  <si>
    <t>FHB Response</t>
  </si>
  <si>
    <t>7E-Specific Markers</t>
  </si>
  <si>
    <t>Lu-5875-1</t>
  </si>
  <si>
    <t>Unknown Genetic Position</t>
  </si>
  <si>
    <t xml:space="preserve">64-8-27* line 12 has 3 bands  </t>
  </si>
  <si>
    <t>7DL -Specific Markers</t>
  </si>
  <si>
    <t>Control</t>
  </si>
  <si>
    <t>A</t>
  </si>
  <si>
    <t>A= Aroun 150 bp, B=Under 100 bp, C= Around 100 bp</t>
  </si>
  <si>
    <t>Markers</t>
  </si>
  <si>
    <t>3488-A2-7DL</t>
  </si>
  <si>
    <t>154-E1-7DL</t>
  </si>
  <si>
    <t>154-D3-7DL</t>
  </si>
  <si>
    <t>2506-A1-7DL</t>
  </si>
  <si>
    <t>3488-A2-7E</t>
  </si>
  <si>
    <t>154-A1-7E</t>
  </si>
  <si>
    <t>154-D2-7E</t>
  </si>
  <si>
    <t>2506-A4-7E</t>
  </si>
  <si>
    <t>Type</t>
  </si>
  <si>
    <t>Name</t>
  </si>
  <si>
    <r>
      <t>CS-</t>
    </r>
    <r>
      <rPr>
        <b/>
        <sz val="10"/>
        <color rgb="FF000000"/>
        <rFont val="Calibri"/>
        <family val="2"/>
        <scheme val="minor"/>
      </rPr>
      <t>7EL</t>
    </r>
  </si>
  <si>
    <t>Total %</t>
  </si>
  <si>
    <t>Inoculation Date</t>
  </si>
  <si>
    <t>Number of Spikelets</t>
  </si>
  <si>
    <t>5 Days Post Inoculation (5 DPI)</t>
  </si>
  <si>
    <t>10 Days Post Inoculation (10 DPI)</t>
  </si>
  <si>
    <t>15 Days Post Inoculation (15 DPI)</t>
  </si>
  <si>
    <t>21 Days Post Inoculation (21 DPI)</t>
  </si>
  <si>
    <t>Floret</t>
  </si>
  <si>
    <t xml:space="preserve">Inoculated </t>
  </si>
  <si>
    <t>Non-inoculated</t>
  </si>
  <si>
    <t>Inoculated</t>
  </si>
  <si>
    <r>
      <t>Average (</t>
    </r>
    <r>
      <rPr>
        <b/>
        <i/>
        <sz val="9"/>
        <color theme="1"/>
        <rFont val="Calibri"/>
        <family val="2"/>
        <scheme val="minor"/>
      </rPr>
      <t>1-72</t>
    </r>
    <r>
      <rPr>
        <b/>
        <sz val="9"/>
        <color theme="1"/>
        <rFont val="Calibri"/>
        <family val="2"/>
        <scheme val="minor"/>
      </rPr>
      <t>)</t>
    </r>
  </si>
  <si>
    <r>
      <t>Average (</t>
    </r>
    <r>
      <rPr>
        <b/>
        <i/>
        <sz val="9"/>
        <color theme="1"/>
        <rFont val="Calibri"/>
        <family val="2"/>
        <scheme val="minor"/>
      </rPr>
      <t>1-73</t>
    </r>
    <r>
      <rPr>
        <b/>
        <sz val="9"/>
        <color theme="1"/>
        <rFont val="Calibri"/>
        <family val="2"/>
        <scheme val="minor"/>
      </rPr>
      <t>)</t>
    </r>
  </si>
  <si>
    <r>
      <t>Average (</t>
    </r>
    <r>
      <rPr>
        <b/>
        <i/>
        <sz val="9"/>
        <color theme="1"/>
        <rFont val="Calibri"/>
        <family val="2"/>
        <scheme val="minor"/>
      </rPr>
      <t>1-74</t>
    </r>
    <r>
      <rPr>
        <b/>
        <sz val="9"/>
        <color theme="1"/>
        <rFont val="Calibri"/>
        <family val="2"/>
        <scheme val="minor"/>
      </rPr>
      <t>)</t>
    </r>
  </si>
  <si>
    <r>
      <t>Average (</t>
    </r>
    <r>
      <rPr>
        <b/>
        <i/>
        <sz val="9"/>
        <color theme="1"/>
        <rFont val="Calibri"/>
        <family val="2"/>
        <scheme val="minor"/>
      </rPr>
      <t>1-86</t>
    </r>
    <r>
      <rPr>
        <b/>
        <sz val="9"/>
        <color theme="1"/>
        <rFont val="Calibri"/>
        <family val="2"/>
        <scheme val="minor"/>
      </rPr>
      <t>)</t>
    </r>
  </si>
  <si>
    <r>
      <t>Average (</t>
    </r>
    <r>
      <rPr>
        <b/>
        <i/>
        <sz val="9"/>
        <color theme="1"/>
        <rFont val="Calibri"/>
        <family val="2"/>
        <scheme val="minor"/>
      </rPr>
      <t>elongatum</t>
    </r>
    <r>
      <rPr>
        <b/>
        <sz val="9"/>
        <color theme="1"/>
        <rFont val="Calibri"/>
        <family val="2"/>
        <scheme val="minor"/>
      </rPr>
      <t>)</t>
    </r>
  </si>
  <si>
    <t>Infected Internodes</t>
  </si>
  <si>
    <t>Xgwm282</t>
  </si>
  <si>
    <t>Xgwm471</t>
  </si>
  <si>
    <t>Xgwm350</t>
  </si>
  <si>
    <t>Xgwm428</t>
  </si>
  <si>
    <t>Xgwm333</t>
  </si>
  <si>
    <t>Th. elongatum
Accession</t>
  </si>
  <si>
    <t>Pot</t>
  </si>
  <si>
    <t>BC1F3 and control 
Plants</t>
  </si>
  <si>
    <t>7EL-specific molecular markers (Gou et al., 2016)</t>
  </si>
  <si>
    <t xml:space="preserve">Caption: PCR screening results with the novel designed markers in the third objective. </t>
  </si>
  <si>
    <t>Wheat SSR Markers - Supposed to have 7EL specific band (Shen et al., 2004)</t>
  </si>
  <si>
    <t>References:</t>
  </si>
  <si>
    <t>Reference:</t>
  </si>
  <si>
    <r>
      <t xml:space="preserve">GrainGenes: A database for Triticeae and </t>
    </r>
    <r>
      <rPr>
        <i/>
        <sz val="9"/>
        <color theme="1"/>
        <rFont val="Calibri"/>
        <family val="2"/>
        <scheme val="minor"/>
      </rPr>
      <t>Avena</t>
    </r>
    <r>
      <rPr>
        <sz val="9"/>
        <color theme="1"/>
        <rFont val="Calibri"/>
        <family val="2"/>
        <scheme val="minor"/>
      </rPr>
      <t>. (n.d.). Retrieved July 29, 2016, from http://wheat.pw.usda.gov/cgi-bin/graingenes/browse.cgi?class=marker</t>
    </r>
  </si>
  <si>
    <t>7DL-Specific Markers</t>
  </si>
  <si>
    <t>Marker Sequence</t>
  </si>
  <si>
    <t>Amplicon 
Sequence</t>
  </si>
  <si>
    <t>Forward</t>
  </si>
  <si>
    <t>Reverse</t>
  </si>
  <si>
    <t>ATCAATCCCTCCACAAAGTC</t>
  </si>
  <si>
    <t>GCCTTTTTTTTCTAATGTGC</t>
  </si>
  <si>
    <t>CAAAGTCCAAGGCATTTGCTTGAGATAGCTCACCAGGCTCCTGTGACCCGAGATAGCTTAGTCCAGCAAAACACCTGCTCTTGATTTCATTCTGTTCACTCGTTGGGTCAGCAAAAAGCTTCTTTGCTGTTGAGCACCTCCTTTGCTTTTACTGCCATCTTTTTCATGGCTCTGTACATAACCAAAAGACCCGTCATCAATCCCACGACCTGGGCAATCACCAAAGGACACATTACACGAGGTAGAGTTGTCTACAATTTCCGTCCGGAGAAATGTTCCATTGGTCGAAGCATGCCTTTTCCCTCGTTCCAAACTTTTGACTGTGGCAAGATCACATGTTCGTCACAGGAGAGCACATTAGAAAAAAAAGGCATGCTTCGACCAATGGAACATTTCTCCGGACGGAAATTGTAGACAACTCTACCTCGTGTAATGTGTCCTTTGGTGATT</t>
  </si>
  <si>
    <t>CCTCGAAATCAATCAATCCT</t>
  </si>
  <si>
    <t>CCATAAAAAGGCAAAAATCC</t>
  </si>
  <si>
    <t>AATCCTTCAAAAATAGCAAACCAACTCAAAATGTGCCAATTTGAGCATGAGACTTTGAATGGTGTGTATTGAACATAGCAAAAGATTGAAGTGGAAGTGATGTAGAAAAAAATTAGTTGTCTGTGGAAGGCGGTAGTTTTCGTTCAAAAGTCTAATACTTCATCGGGTAGTTTTCAGTTTGTCACGAAGTGCATCAAGTTTTTGTCGTAACGTCCTCAAAAATTTACCGCACCCTGCATGAGGACTATGACACCATGCTAAGTTTTCATCCCTTTCTGAGCTCGTTTGCACGATATGTCGAACCGAAGGATTTTTGCTTTTTTTTATGG</t>
  </si>
  <si>
    <t>GCACAAAAAGAGCAGAATAT</t>
  </si>
  <si>
    <t>AAGCTTATTACAGGACCATG</t>
  </si>
  <si>
    <t>AAAAAAACTGTTGCAACCAAAAATTGAAGACGCAACTACATGCAGTCATGTAGAGTTGCACAAAAAAGAGCAGAATATAGTCAGTACCACTTTCATTTGAACAAAATGCTTACTGAAGTATGTTGTTCTGCTGAATAGCTTGTGTGCAACTCTACATGACTGCATGTAGTTGCGTCTTCAATTTTTGGTTGCAACAGTTTTTTTTACCTTCTATATTATTGAAGCCTTATTAGCAATATTAGCATGTACTAAAATACTTGAATTTTCAAGACGCTCAGTTGATTTCTTATACTGATGCAGGGCAGTTTAGGCGATATAATTCAACCAGGAAACATACCTAATCCCACTTATCAACAAGCAACTCCATCCAGAAACAATCCTTATTCCTTATGTTACGATTTGGTATGATATCATGG</t>
  </si>
  <si>
    <t>ATTCTGATGTGTATTGAGCC</t>
  </si>
  <si>
    <t>AACGTGTCCACTAACAACTT</t>
  </si>
  <si>
    <t>AGCCAACAGTGCTAATGTTTCCAAGGTGGTAAAACCCAATAACTAAAGCAGATGCATAATGGTGAGTAAATCTCTATTTGCTCAGCAGTTGGTATCTCATAAATTTGCAGAAACACTAAAACTCTGAAGTCAATTTTTTTCGCATGACAAAATGATGTTTTCCATGGCAATTTATATTTGTGCGATAATGCTAATTTAGTTTGCAAGCACGGTAACTTTCATGATGTAATTTTTTATGTATGTGGCTATCAAACAGTGCTCTGAAAAGAGGATGGTTCTGTGAGATCACGGGAGTGGCTGTTGCGGTGTGTTGCCAGTCGTTCATACCCGCACTTGACGCAAGTTGT</t>
  </si>
  <si>
    <t>CTCGTCCTCGTCCTCCTTGT</t>
  </si>
  <si>
    <t>AGCATAACTTGCCAATCCCC</t>
  </si>
  <si>
    <t>TCCTTGTTCGATCATTCCTCCTCCTCCTCATCCTCGTCGTCTTCGTCCTCTGGTGGCTCCTCGTCTGTCTCGGGCGGCAGCGTCCCTTCCATGAGCTGGATATAATCAAGGTCGGGGCTGGACGTCGAACTCATGGAAGATGAGCATGATGATTCCGAGGTTGACCTTAGAGAGGGCGCCAGACTGGCAGAACTGACGTCCTCACTGTCATCGCTCATGGAGAACGACATGGCTGCGCTACATACAAAGCGCGAGAAGCAAGATTGCAAAGTGTGTAATTGTGCAGTGGCAGGGGCAGTCGGGATGAAGATGGCGACTGAAGCGGGGATGAAAAAAAGATCAATGGCAATTGATGCGGGGGA</t>
  </si>
  <si>
    <t>TTGTTTGTTGGACTTGAATG</t>
  </si>
  <si>
    <t>GCACAAAATAGTGAGAAGGC</t>
  </si>
  <si>
    <t>GAATGGGAAACCCTCTTTGAAGATCTCAAGAAGTCAACCAAGAAGAACAAGAACAATCATGGGAGAAGGTCCCACGAATCTATTGGATTCGACGACGATGATGACCAAGGTGGAGGGGTGGCAAGAGTTGAGACTGAGACAAGGAGGAGTAGGCACTTGAGGGGGAGGAATCCGGAGAGAAACATTGTTGATCACTTGGTTCTTCATTTTATTTAGTCATTTCATAGTCCTTTATTTTATATCGTCGAGAGAAGATCAATTATTTTCATTTTTTAGTTTATTTATTTTCAGTCATTTGGCTCTCATTCATCGTTCATTACTTTTGTTACTCAGTCTATAAAATTGCCTTCTCCATATTTTGTGCA</t>
  </si>
  <si>
    <t>CATGGGTGATGAAAAGAAGA</t>
  </si>
  <si>
    <t>GCCAACTATGTGGTTTCAAG</t>
  </si>
  <si>
    <t>AAAAGAAGAAATGAAAATAGGTTCAGATATTTATATTCTTTGAAACAATATAATCTATAATAATGTGTTTTTGTTCTACTTTTCATATCACAAATCACTACCTGGGTTGAAAAAAACTCCTCATTTGCTTCCCATGTTCGATTGCACTAAGGAATACATAACACATCGATTTGATTGGTTGTAAGAATTAGCAAGAGCAGAAGCTTATACCTAATATAGAAAGCTCTAAGTCTCATGCCACCTGAATGCGCGGTATTATGAAAATTCCATATGAATATAACAATAGACAGGAAGTTGTCATGTCAATTATAATGATCAGAGATACAGCTTGTGAGATGTACAACCATCGGTATGATCAAACATGTATACTCTATATGTCATCTGATTGAACTTGA</t>
  </si>
  <si>
    <t>ATACTTGAGGTGATTTCGGT</t>
  </si>
  <si>
    <t>GGTGCAAAGTTTTTACAATG</t>
  </si>
  <si>
    <t>CAATGATACAGATAGATTGAAACTCCGGAACAAGTATTCTTCATTTGTAGTGATGTATCAGCTAAATAGTTCAACTAATACTTTCGAATACTTCCGATTTTGTGATTCGTAGGCAAAGACCAACAACACTGATATACACAAAGTATTTGCATCCAATATTTGCATAAAAAGTCCCGACCCTTGCATGTACAGAGATGTGCATCAAAATGAGATCATAGTGTGAAGAGAGTAATGCAATGAAAGTAATGTGAGATCATACCTATTCATCCACTTCTCGTACTCATCCCCGATCAGCAGCATCTTGAATAGGT</t>
  </si>
  <si>
    <t>ACAAGTCCATTCATTACAAC</t>
  </si>
  <si>
    <t>TACTACTTTTGTGACAGCAG</t>
  </si>
  <si>
    <t>TTACAACTGTAGATAAGCTCACTACAAACCCTCCTGGCTATTATTGTAATAAACAATCGACAACTCTAACTACGGTGCCAAAGCAAGTTTCTCAACTCTAATAACAAAATCATGAAAATTGTATAGGTTTGTGTTACACCAGCTTACCCCACTGTGCGTATTCCGATCGATATCATATGAATTCCTCAAATTTTGAAGTAGCAAAGTATTCCCTCAACTCCTCAAAATTGAAAAGATCAAGGCTTTTGCTGAGCTGGGAGCATTCATATGAAATGTGAGTCTTGAATTTTGATCTCTAACTAAAAAAAGAGCTTGCTGAACTGATAATATGTACTACATGCACAACTGC</t>
  </si>
  <si>
    <t>TTACACTAACCCATGGTGTT</t>
  </si>
  <si>
    <t>GCAGAGAATGAAGCAAAATC</t>
  </si>
  <si>
    <t>ACACTAACCCCAGGTGTTGTAACCATTGCAGGGTCTTGGAATCTCCTCATTCATCTTTCGTGGAATCAGTGTCTTCGAGAACAATATGTGCTTTTACGATCTTCCAAATTGTCTACCTCTTCATTTGCTTTGGTACAACATGGATACCAATAGCAGGGATCCTCTTCCCGCTACCTTTCTTCCTTATGATTCTCATTAGGCAGTACATACTGCCCAAGTTTTTTGAGCCCAGTGAATTGCGGGAGCTGGATGCAGCTGAGTACGAAGAACTTGAAGGGGTCCCACATGAACACACACTGGTATAAGTTCATCTTTTTTGTCCAGATTTTGTCTCATTCTCTG</t>
  </si>
  <si>
    <t>TGTTGTAGTTTCGTCCCT</t>
  </si>
  <si>
    <t>TGGTGGATGAGGAAGAC</t>
  </si>
  <si>
    <t>GTTGTAGTTTTGTCCCTATTTTTGCTTTTGTATAGCTTGAAATCGAAAAGATACATAAATATATGCAGTGGGAAGACATACAATTTCGCAAAAGATAAGCTAAAATTACAACATGGTTCATGTAACTTCTTGGTCGTGAAATTGAACAATTCATGCCATTGGATCAAATCCTACTCATCCTACTAATGGTCGGATACAACCATACCATATACAATTATTACACCTGAATTATGTTTCTTCCCAAACCCTAATAACCTACCAACCCACATCCGCAATCGCATATCCTACCCCTCATCATTGCATACACTACCACACCACTATTCGCCACTATCGTGACATCACAAGGACTGCAATCACTCAATCTCTCAGACTTTGTG</t>
  </si>
  <si>
    <t>CTACCCTTACCACCTCG</t>
  </si>
  <si>
    <t>CCACTGGATGCTGTTTAT</t>
  </si>
  <si>
    <t>GTTATGATTCCCCGGAGGATGTTCCTGAAGATGTAATGCTCTATTTCTGTGTATGTCCTTGTTAGTTTTTCAGTATGGCTTTCTGATGAACATTGTATTTCACTATGTTAGGTCAAAACAAACAAAAGGTATGCAGGATCGTCAAATTGGACTGTGAAGGTATGTCTATGAAACCATCTCCATCATATATGAGTATATGACTACCTAATTTTTGAATTTGCTTCAAAACAACATCATGCACAATATTGTCAAGGTTAGTTGTGTAACAGTGAGTGCATGTTAGGATTACAAGGAACACAATTATAAC</t>
  </si>
  <si>
    <t>CAATGGTACATATCACACT</t>
  </si>
  <si>
    <t>ATGCACGATTCTACAGT</t>
  </si>
  <si>
    <t>CACTTCATGTAGGCAACTTCCACAATGCTCATGCAGGCAACTTCCACAGTGCTCCAAGCGACAAATAACTGAGAATGTTCAACTTCGATTGTAACCGAGAATGTTCAACTTCCACAATGATTTCACACTGCCAGCAGACCAACAATAATTTTTATGTTGATCAACTTCTATTGTAACCGAGAATGTTCTCATACCCAGTACTTTTATATTGTAACCGAGATGTGTTCTCAAAGGTACTTTTGGTTTCATGCAAGCGACTTCAGATTTTCTTGTAACAGTTGCAAATTTGTACTGGTCAATAATGGATACACTGCTATAAATGTGCCATGGTATTTTTTTTCAAACTGAAAAATCGTGC</t>
  </si>
  <si>
    <t>CAAAATGAAAAGATAAAACT</t>
  </si>
  <si>
    <t>AGATTCAAAATTTTAGTTAT</t>
  </si>
  <si>
    <t>CTCAGATAATTCTTGTGGACAACGCAGCTATTATCTGTTCATTGATATGATAACTAAATAAAAAAGCCAAAACATTATTTTGTCTTCATCTAAGAGGATTTTGCTGATGCAACAATAACATATATTTTGAATCTTCTAAAAATGTACAGAAGGAGAAGGGAAAAAATGAATAAACATAGCTCAAAACGAAAAGATAAAATTCAAAAAATTCATGTGGACAACGCAACTATTCTCTAATCATCGATATTATAATGAAAAACAAAAAAATATATTTTTACATCTTCATCTAAGAGGAATTTACTGATGTAACAATAACTA</t>
  </si>
  <si>
    <t>ATGTTCTTTCTTTCGGTT</t>
  </si>
  <si>
    <t>GCTTACTCAACAGAAAAAAC</t>
  </si>
  <si>
    <t>TGTTCTTTCTTTCGGTTCTATGCTTGACAAGAAGGAGACCTTGTTTCAATACCTGCTTCCAAGATTCTTGCCCTCGTGTTTCATTCTTGATAATCCTCCCATTCCTCTGCATCCCAATATTCCAGCAGCCCATAATCACAATGTCCATAGCAATCTTTTTGGGGAAGGTTTGCAGGAGAAAGTTCACATCATCAAACAATGAGATTCCCCTATGCCGTTGTGGTGTAATGCAATCCCAGTAGGATTGAGCAAAAAATTTGTCCCATAGTAAGTGAAGCGTTGTTTGTTTAGCCTGATCATTGTATAGAGCACACTCATAGCATTACAGGAAGAAGTTTTT</t>
  </si>
  <si>
    <t>TTGCTACAAATATTGAGTCA</t>
  </si>
  <si>
    <t>GTACTTGTGCATCCCTTC</t>
  </si>
  <si>
    <t>CCTATTTTGTGGGGGCATTTTTCTCAGTATACTTCTTAGTATCAGCCCGAACAAAATATACATAGATGTTTAGGGCATGACCTACAGAAAATGAAGCAAGGCTGTGTGCACGTCTTTTGCTAAAAAACACTTCCAAATGGAGTAAACATGTACCTCATATGAGGGTGGTCGAAGATATTCCGACACCTAAACACCGTCAATGGGGTCGTCTCCGCCCCGACGACTACAACAAATGGTATTGCGGGCAACATCATGCCCCAGTTTCTTCATAGTGCTGACAACATCCTGAAAAAATTATCAGCTGCATTGAA</t>
  </si>
  <si>
    <t>ATTTTGTCCCTATGCT</t>
  </si>
  <si>
    <t>ATGCCTTCCTGATTTA</t>
  </si>
  <si>
    <t>AAGCTAACACTCATCAAGTCTGTATTCTCCAGTACTCTCTATTTTCTTCATGTGTACTCTTTCCGTACCTAAAACAGTGGTCAATCAACTGAACAAATACTTGAAGAACTGTTTCTGGAGGAAGTATGTTACTATTGATAAAGGGACAACGCTCATCTCATGGGACAAAGTTTGTATGCCCAAATCACATGGTGGACTTGGCATTCTTGATATCTCCACCCACAACAAGGCTCTCTTGATGAAATTTCTACATAAATTCCTAAATAAGGAAGGC</t>
  </si>
  <si>
    <t>AAGAAAATAGGCATACTGGAGAATACAGACTTGATGAGTGTTAGCTTGACTCCAAATGATAGCAGTGTAGAGCATCCCATTAGTCTATTTTCAACTCTCTGGAGCAAGGGACAAAATA</t>
  </si>
  <si>
    <t>CTTTCCATAGTAGGTCCAGT</t>
  </si>
  <si>
    <t>CGAACTTTGTTTGAAATATG</t>
  </si>
  <si>
    <t>GTTCGTGTTGTCATCTTTTGCTTTTCTTCTACCTCTTGTTCTTCAGCTGTAATGAAATGGAGTTGTTTGTCATATCAGATTTGCAGCTTGTTGCAAATTTGTATTCGGCTCAGTGTGGTAGCAAGTAAGAGCATTTCCAGTAGCAGCCCTATTTTTGGCGGAAAAAACACGGTGGGGTAAAAAAAAATTGAACACAAAAACACGTCATTTTGGCACGAGCAAGCGTCATCTCCAACAGCAGCCCTAAAATAGGGCACCCAGATCAACAAAATCAATATTTTTTCACTAACATTTGAAGTATTTCATATTTCAAACAAAGTTC</t>
  </si>
  <si>
    <t>7E chromosome-specific molecular markers (Chen et al., 2013)</t>
  </si>
  <si>
    <t>BC1F3</t>
  </si>
  <si>
    <t>Three distinct bands for all progeny with successful amplification</t>
  </si>
  <si>
    <t>1st approach: The novel designed markers are highlighted in blue, and the previuosly designed markers associated with them are highlighted in yellow; the updated results were presented for Lu-9736, Lu-632-2, and Xgwm282 based on the final outcomes.</t>
  </si>
  <si>
    <t xml:space="preserve">2nd approach: The novel designed markers are highlighted in white; markers which were designed by Kelsey Joustra are highlighted in orange. </t>
  </si>
  <si>
    <t>6092-A2-7DL</t>
  </si>
  <si>
    <r>
      <t xml:space="preserve">Caption: PCR screening results with 7E-specific Markers (Chen et al., 2013; Gou et al., 2016). </t>
    </r>
    <r>
      <rPr>
        <sz val="9"/>
        <color theme="8" tint="-0.499984740745262"/>
        <rFont val="Calibri"/>
        <family val="2"/>
        <scheme val="minor"/>
      </rPr>
      <t>DNA from</t>
    </r>
    <r>
      <rPr>
        <i/>
        <sz val="9"/>
        <color theme="8" tint="-0.499984740745262"/>
        <rFont val="Calibri"/>
        <family val="2"/>
        <scheme val="minor"/>
      </rPr>
      <t xml:space="preserve"> Th. elongatum </t>
    </r>
    <r>
      <rPr>
        <sz val="9"/>
        <color theme="8" tint="-0.499984740745262"/>
        <rFont val="Calibri"/>
        <family val="2"/>
        <scheme val="minor"/>
      </rPr>
      <t xml:space="preserve">diploid (2n) accessions, </t>
    </r>
    <r>
      <rPr>
        <i/>
        <sz val="9"/>
        <color theme="8" tint="-0.499984740745262"/>
        <rFont val="Calibri"/>
        <family val="2"/>
        <scheme val="minor"/>
      </rPr>
      <t>1-72, 1-73, 1-74, ‘elongatum’, tetraploid accession (4n) 1-86 and  wheat lines CS-7EL, CS-7ES, CS were used.Scoring values: 0=no band, 0.5= a faint band, 1=one clear band.</t>
    </r>
  </si>
  <si>
    <t>Caption: Amplicon sequences for some of the 7E chromosome-specific molecular markers (Chen et al., 2013), provided by Dr. Sylvie Cloutier. The complete  amplicon sequences did not obtain for the last three markers.</t>
  </si>
  <si>
    <r>
      <t xml:space="preserve">Chen, S., Huang, Z., Dai, Y., Qin, S., Gao, Y., Zhang, L., … Chen, J. (2013). The Development of 7E Chromosome-Specific Molecular Markers for </t>
    </r>
    <r>
      <rPr>
        <i/>
        <sz val="9"/>
        <color theme="1"/>
        <rFont val="Calibri"/>
        <family val="2"/>
        <scheme val="minor"/>
      </rPr>
      <t>Thinopyrum  elongatum</t>
    </r>
    <r>
      <rPr>
        <sz val="9"/>
        <color theme="1"/>
        <rFont val="Calibri"/>
        <family val="2"/>
        <scheme val="minor"/>
      </rPr>
      <t xml:space="preserve"> Based on SLAF-seq Technology. </t>
    </r>
    <r>
      <rPr>
        <i/>
        <sz val="9"/>
        <color theme="1"/>
        <rFont val="Calibri"/>
        <family val="2"/>
        <scheme val="minor"/>
      </rPr>
      <t>PLOS ONE</t>
    </r>
    <r>
      <rPr>
        <sz val="9"/>
        <color theme="1"/>
        <rFont val="Calibri"/>
        <family val="2"/>
        <scheme val="minor"/>
      </rPr>
      <t xml:space="preserve">, </t>
    </r>
    <r>
      <rPr>
        <i/>
        <sz val="9"/>
        <color theme="1"/>
        <rFont val="Calibri"/>
        <family val="2"/>
        <scheme val="minor"/>
      </rPr>
      <t>8</t>
    </r>
    <r>
      <rPr>
        <sz val="9"/>
        <color theme="1"/>
        <rFont val="Calibri"/>
        <family val="2"/>
        <scheme val="minor"/>
      </rPr>
      <t>(6), e65122. http://doi.org/10.1371/journal.pone.0065122</t>
    </r>
  </si>
  <si>
    <r>
      <t xml:space="preserve">- Gou, L., Hattori, J., Fedak, G., Balcerzak, M., Sharpe, A., Visendi, P., … Ouellet, T. (2016). Development and Validation of </t>
    </r>
    <r>
      <rPr>
        <i/>
        <sz val="9"/>
        <color theme="1"/>
        <rFont val="Calibri"/>
        <family val="2"/>
        <scheme val="minor"/>
      </rPr>
      <t>Thinopyrum elongatum</t>
    </r>
    <r>
      <rPr>
        <sz val="9"/>
        <color theme="1"/>
        <rFont val="Calibri"/>
        <family val="2"/>
        <scheme val="minor"/>
      </rPr>
      <t xml:space="preserve">–Expressed Molecular Markers Specific  for the Long Arm of Chromosome 7E. </t>
    </r>
    <r>
      <rPr>
        <i/>
        <sz val="9"/>
        <color theme="1"/>
        <rFont val="Calibri"/>
        <family val="2"/>
        <scheme val="minor"/>
      </rPr>
      <t>Crop Science</t>
    </r>
    <r>
      <rPr>
        <sz val="9"/>
        <color theme="1"/>
        <rFont val="Calibri"/>
        <family val="2"/>
        <scheme val="minor"/>
      </rPr>
      <t xml:space="preserve">, </t>
    </r>
    <r>
      <rPr>
        <i/>
        <sz val="9"/>
        <color theme="1"/>
        <rFont val="Calibri"/>
        <family val="2"/>
        <scheme val="minor"/>
      </rPr>
      <t>56</t>
    </r>
    <r>
      <rPr>
        <sz val="9"/>
        <color theme="1"/>
        <rFont val="Calibri"/>
        <family val="2"/>
        <scheme val="minor"/>
      </rPr>
      <t>(1), 354. http://doi.org/10.2135/cropsci2015.03.0184</t>
    </r>
  </si>
  <si>
    <r>
      <t xml:space="preserve">- Chen, S., Huang, Z., Dai, Y., Qin, S., Gao, Y., Zhang, L., … Chen, J. (2013). The Development of 7E Chromosome-Specific Molecular Markers for </t>
    </r>
    <r>
      <rPr>
        <i/>
        <sz val="9"/>
        <color theme="1"/>
        <rFont val="Calibri"/>
        <family val="2"/>
        <scheme val="minor"/>
      </rPr>
      <t>Thinopyrum elongatum</t>
    </r>
    <r>
      <rPr>
        <sz val="9"/>
        <color theme="1"/>
        <rFont val="Calibri"/>
        <family val="2"/>
        <scheme val="minor"/>
      </rPr>
      <t xml:space="preserve"> Based on SLAF-seq Technology. </t>
    </r>
    <r>
      <rPr>
        <i/>
        <sz val="9"/>
        <color theme="1"/>
        <rFont val="Calibri"/>
        <family val="2"/>
        <scheme val="minor"/>
      </rPr>
      <t>PLOS ONE</t>
    </r>
    <r>
      <rPr>
        <sz val="9"/>
        <color theme="1"/>
        <rFont val="Calibri"/>
        <family val="2"/>
        <scheme val="minor"/>
      </rPr>
      <t xml:space="preserve">, </t>
    </r>
    <r>
      <rPr>
        <i/>
        <sz val="9"/>
        <color theme="1"/>
        <rFont val="Calibri"/>
        <family val="2"/>
        <scheme val="minor"/>
      </rPr>
      <t>8</t>
    </r>
    <r>
      <rPr>
        <sz val="9"/>
        <color theme="1"/>
        <rFont val="Calibri"/>
        <family val="2"/>
        <scheme val="minor"/>
      </rPr>
      <t>(6), e65122. http://doi.org/10.1371/journal.pone.0065122</t>
    </r>
  </si>
  <si>
    <t>Caption: FHB rating in five Th. elongatum accessions at 5, 10, 15 and 21 DPI. Tracked FHB symptoms: percentage of disease symptoms in inoculated and non-inoculated florets of each inoculated spikelet (scored as 0% = healthy, 50% = partially-infected or 100% = fully-infected), percentage of inoculated spikelet with bleaching symptom (scored as 0% = healthy, 50% = partially-bleached or 100% = fully-bleached), percentage of spikelets with bleaching symptom (total, above or below of inoculated spikelet) per (total, above or below) number of spikelets, percentage of infected internodes (total, above or below of inoculated spikelet) per (total, above or below) number of internodes. Only three spikes were inoculated for "elongatum" accession.</t>
  </si>
  <si>
    <t>Caption: FHB rating in three BC1F4 families and five of each CS and CS-7EL as control plants  at 4, 8 and 12 DPI. Tracked FHB symptoms: presence of FHB symptom in both left and right inoculated florets of each inoculated spikelet (scored as 0 = healthy, 0.5 = partially-infected or 1 = fully-infected), number of inoculated spikelets with bleaching symptom (scored as 0 = healthy, 0.5 = partially-bleached or 1 = fully-bleached), number of spikelets with bleaching symptom (total, above or below of inoculated spikelet) and percentage of total spikelets with bleaching symptoms per total number of spikelets in each inoculated spike, number of infected internodes (total, above or below of inoculated spikelet) and percentage of total internodes with infection per total number of internodes in each inoculated spike.</t>
  </si>
  <si>
    <r>
      <t xml:space="preserve">Caption: PCR screening results with 7E-specific markers. </t>
    </r>
    <r>
      <rPr>
        <sz val="9"/>
        <color theme="8" tint="-0.499984740745262"/>
        <rFont val="Calibri"/>
        <family val="2"/>
        <scheme val="minor"/>
      </rPr>
      <t>DNA from</t>
    </r>
    <r>
      <rPr>
        <i/>
        <sz val="9"/>
        <color theme="8" tint="-0.499984740745262"/>
        <rFont val="Calibri"/>
        <family val="2"/>
        <scheme val="minor"/>
      </rPr>
      <t xml:space="preserve"> 64-8-2, -17 and -27* progeny, and wheat control lines CS-7EL, CS-7ES, CS were used. Scoring values: 0=no band, 0.25= a vey faint band, 0.5= a faint band, 1=one clear band. The FHB rating results for the percentage of bleached spikelets for each inoculated spike are presented underneath.</t>
    </r>
  </si>
  <si>
    <r>
      <t xml:space="preserve">- Gou, L., Hattori, J., Fedak, G., Balcerzak, M., Sharpe, A., Visendi, P., … Ouellet, T. (2016). Development and Validation of </t>
    </r>
    <r>
      <rPr>
        <i/>
        <sz val="9"/>
        <color theme="1"/>
        <rFont val="Calibri"/>
        <family val="2"/>
        <scheme val="minor"/>
      </rPr>
      <t>Thinopyrum elongatum</t>
    </r>
    <r>
      <rPr>
        <sz val="9"/>
        <color theme="1"/>
        <rFont val="Calibri"/>
        <family val="2"/>
        <scheme val="minor"/>
      </rPr>
      <t xml:space="preserve">–Expressed Molecular Markers Specific for the Long Arm of Chromosome 7E. </t>
    </r>
    <r>
      <rPr>
        <i/>
        <sz val="9"/>
        <color theme="1"/>
        <rFont val="Calibri"/>
        <family val="2"/>
        <scheme val="minor"/>
      </rPr>
      <t>Crop Science</t>
    </r>
    <r>
      <rPr>
        <sz val="9"/>
        <color theme="1"/>
        <rFont val="Calibri"/>
        <family val="2"/>
        <scheme val="minor"/>
      </rPr>
      <t xml:space="preserve">, </t>
    </r>
    <r>
      <rPr>
        <i/>
        <sz val="9"/>
        <color theme="1"/>
        <rFont val="Calibri"/>
        <family val="2"/>
        <scheme val="minor"/>
      </rPr>
      <t>56</t>
    </r>
    <r>
      <rPr>
        <sz val="9"/>
        <color theme="1"/>
        <rFont val="Calibri"/>
        <family val="2"/>
        <scheme val="minor"/>
      </rPr>
      <t>(1), 354. http://doi.org/10.2135/cropsci2015.03.0184</t>
    </r>
  </si>
  <si>
    <r>
      <t>- Shen, X., Lingrang, K., &amp; Ohm. (2004). Fusarium head blight resistance in hexaploid wheat (</t>
    </r>
    <r>
      <rPr>
        <i/>
        <sz val="9"/>
        <color theme="1"/>
        <rFont val="Calibri"/>
        <family val="2"/>
        <scheme val="minor"/>
      </rPr>
      <t>Triticum aestivum</t>
    </r>
    <r>
      <rPr>
        <sz val="9"/>
        <color theme="1"/>
        <rFont val="Calibri"/>
        <family val="2"/>
        <scheme val="minor"/>
      </rPr>
      <t xml:space="preserve">) - </t>
    </r>
    <r>
      <rPr>
        <i/>
        <sz val="9"/>
        <color theme="1"/>
        <rFont val="Calibri"/>
        <family val="2"/>
        <scheme val="minor"/>
      </rPr>
      <t>Lophopyrum</t>
    </r>
    <r>
      <rPr>
        <sz val="9"/>
        <color theme="1"/>
        <rFont val="Calibri"/>
        <family val="2"/>
        <scheme val="minor"/>
      </rPr>
      <t xml:space="preserve"> genetic lines and tagging of the alien chromatin by PCR markers. </t>
    </r>
    <r>
      <rPr>
        <i/>
        <sz val="9"/>
        <color theme="1"/>
        <rFont val="Calibri"/>
        <family val="2"/>
        <scheme val="minor"/>
      </rPr>
      <t>TAG Theoretical and Applied Genetics</t>
    </r>
    <r>
      <rPr>
        <sz val="9"/>
        <color theme="1"/>
        <rFont val="Calibri"/>
        <family val="2"/>
        <scheme val="minor"/>
      </rPr>
      <t xml:space="preserve">, </t>
    </r>
    <r>
      <rPr>
        <i/>
        <sz val="9"/>
        <color theme="1"/>
        <rFont val="Calibri"/>
        <family val="2"/>
        <scheme val="minor"/>
      </rPr>
      <t>108</t>
    </r>
    <r>
      <rPr>
        <sz val="9"/>
        <color theme="1"/>
        <rFont val="Calibri"/>
        <family val="2"/>
        <scheme val="minor"/>
      </rPr>
      <t>(5), 808–813. http://doi.org/10.1007/s00122-003-1492-9</t>
    </r>
  </si>
  <si>
    <r>
      <t xml:space="preserve">Caption: PCR screening results with SSR markers (“GrainGenes: A database for Triticeae and Avena,” n.d.). </t>
    </r>
    <r>
      <rPr>
        <sz val="9"/>
        <color theme="8" tint="-0.499984740745262"/>
        <rFont val="Calibri"/>
        <family val="2"/>
        <scheme val="minor"/>
      </rPr>
      <t>DNA from</t>
    </r>
    <r>
      <rPr>
        <i/>
        <sz val="9"/>
        <color theme="8" tint="-0.499984740745262"/>
        <rFont val="Calibri"/>
        <family val="2"/>
        <scheme val="minor"/>
      </rPr>
      <t xml:space="preserve"> 64-8-2, -17 and -27* progeny, and wheat control lines CS-7EL, CS-7ES, CS, CS-7E(7D) were used. Scoring values: 0=no band, 0.25= a vey faint band, 0.5= a faint band, 1=one clear band. The FHB screening results are presented underneath; "R" as resistant and "S" as susceptible plants.</t>
    </r>
  </si>
  <si>
    <t>DNA from 64-8-2, -17 and -27* progeny, and wheat control lines CS-7EL, CS-7ES, CS, CS-7E(7D) were used. Scoring values: 0=no band, 0.25= a vey faint band, 0.5= a faint band, 1=one clear band. The FHB screening results are presented underneath; "R" as resistant and "S" as susceptible plants; the false resistances are highlighted in gray.</t>
  </si>
  <si>
    <t>Caption: All the obtained PCR results in order based on the provided genetic order in Objective 4. Markers with unavailable genetic order are grouped as "Unknown genetic position" and placed underneath each type. 7EL-specific expressed genes markers (Gou et al., 2016) are highlighted in white, 7E chromosome-specific molecular markers (Chen et al., 2013) are highlighted in blue, markers were designed by Kelsey Joustra are highlighted in orange, and markers were designed in this project are highlighted in green. Results are updated for the Xgwm282, Xgwm471(s), Lu-9736, and Lu-632-2 markers. DNA from 64-8-2, -17 and -27* progeny, and wheat control lines CS-7EL, CS-7ES, CS, CS-7E(7D) were used. Scoring values: 0=no band, 0.25= a vey faint band, 0.5= a faint band, 1=one clear band.  The FHB results are presented underneath; "R" as resistant and "S" as susceptible plants; the false resistances are highlighted in gray.</t>
  </si>
</sst>
</file>

<file path=xl/styles.xml><?xml version="1.0" encoding="utf-8"?>
<styleSheet xmlns="http://schemas.openxmlformats.org/spreadsheetml/2006/main" xmlns:mc="http://schemas.openxmlformats.org/markup-compatibility/2006" xmlns:x14ac="http://schemas.microsoft.com/office/spreadsheetml/2009/9/ac" mc:Ignorable="x14ac">
  <fonts count="36" x14ac:knownFonts="1">
    <font>
      <sz val="11"/>
      <color theme="1"/>
      <name val="Calibri"/>
      <family val="2"/>
      <scheme val="minor"/>
    </font>
    <font>
      <sz val="11"/>
      <color theme="1"/>
      <name val="Calibri"/>
      <family val="2"/>
      <scheme val="minor"/>
    </font>
    <font>
      <b/>
      <sz val="11"/>
      <color theme="1"/>
      <name val="Calibri"/>
      <family val="2"/>
      <scheme val="minor"/>
    </font>
    <font>
      <b/>
      <sz val="8"/>
      <color theme="1"/>
      <name val="Calibri"/>
      <family val="2"/>
      <scheme val="minor"/>
    </font>
    <font>
      <b/>
      <sz val="9"/>
      <color theme="9" tint="-0.499984740745262"/>
      <name val="Calibri"/>
      <family val="2"/>
      <scheme val="minor"/>
    </font>
    <font>
      <b/>
      <sz val="9"/>
      <color theme="7" tint="-0.499984740745262"/>
      <name val="Calibri"/>
      <family val="2"/>
      <scheme val="minor"/>
    </font>
    <font>
      <b/>
      <sz val="9"/>
      <color theme="5" tint="-0.499984740745262"/>
      <name val="Calibri"/>
      <family val="2"/>
      <scheme val="minor"/>
    </font>
    <font>
      <b/>
      <sz val="9"/>
      <name val="Calibri"/>
      <family val="2"/>
      <scheme val="minor"/>
    </font>
    <font>
      <sz val="9"/>
      <color theme="1"/>
      <name val="Calibri"/>
      <family val="2"/>
      <scheme val="minor"/>
    </font>
    <font>
      <b/>
      <sz val="8"/>
      <color theme="9" tint="-0.499984740745262"/>
      <name val="Calibri"/>
      <family val="2"/>
      <scheme val="minor"/>
    </font>
    <font>
      <b/>
      <sz val="8"/>
      <color theme="7" tint="-0.499984740745262"/>
      <name val="Calibri"/>
      <family val="2"/>
      <scheme val="minor"/>
    </font>
    <font>
      <b/>
      <sz val="8"/>
      <color theme="5" tint="-0.499984740745262"/>
      <name val="Calibri"/>
      <family val="2"/>
      <scheme val="minor"/>
    </font>
    <font>
      <sz val="9"/>
      <name val="Calibri"/>
      <family val="2"/>
      <scheme val="minor"/>
    </font>
    <font>
      <b/>
      <sz val="10"/>
      <color rgb="FF000000"/>
      <name val="Calibri"/>
      <family val="2"/>
      <scheme val="minor"/>
    </font>
    <font>
      <sz val="10"/>
      <color rgb="FF000000"/>
      <name val="Calibri"/>
      <family val="2"/>
      <scheme val="minor"/>
    </font>
    <font>
      <sz val="8"/>
      <color rgb="FF000000"/>
      <name val="Calibri"/>
      <family val="2"/>
      <scheme val="minor"/>
    </font>
    <font>
      <i/>
      <sz val="9"/>
      <color theme="8" tint="-0.499984740745262"/>
      <name val="Calibri"/>
      <family val="2"/>
      <scheme val="minor"/>
    </font>
    <font>
      <i/>
      <sz val="9"/>
      <color theme="4" tint="-0.499984740745262"/>
      <name val="Calibri"/>
      <family val="2"/>
      <scheme val="minor"/>
    </font>
    <font>
      <sz val="9"/>
      <color theme="8" tint="-0.499984740745262"/>
      <name val="Calibri"/>
      <family val="2"/>
      <scheme val="minor"/>
    </font>
    <font>
      <sz val="11"/>
      <name val="Calibri"/>
      <family val="2"/>
      <scheme val="minor"/>
    </font>
    <font>
      <b/>
      <sz val="11"/>
      <name val="Calibri"/>
      <family val="2"/>
      <scheme val="minor"/>
    </font>
    <font>
      <b/>
      <sz val="10"/>
      <color theme="1"/>
      <name val="Calibri"/>
      <family val="2"/>
      <scheme val="minor"/>
    </font>
    <font>
      <sz val="11"/>
      <color rgb="FFC00000"/>
      <name val="Calibri"/>
      <family val="2"/>
      <scheme val="minor"/>
    </font>
    <font>
      <b/>
      <i/>
      <sz val="10"/>
      <color rgb="FF000000"/>
      <name val="Calibri"/>
      <family val="2"/>
      <scheme val="minor"/>
    </font>
    <font>
      <i/>
      <sz val="9"/>
      <color theme="1"/>
      <name val="Calibri"/>
      <family val="2"/>
      <scheme val="minor"/>
    </font>
    <font>
      <b/>
      <i/>
      <sz val="11"/>
      <color theme="1"/>
      <name val="Calibri"/>
      <family val="2"/>
      <scheme val="minor"/>
    </font>
    <font>
      <b/>
      <sz val="9"/>
      <color rgb="FF512507"/>
      <name val="Calibri"/>
      <family val="2"/>
      <scheme val="minor"/>
    </font>
    <font>
      <b/>
      <sz val="9"/>
      <color theme="1"/>
      <name val="Calibri"/>
      <family val="2"/>
      <scheme val="minor"/>
    </font>
    <font>
      <b/>
      <sz val="8"/>
      <color rgb="FF512507"/>
      <name val="Calibri"/>
      <family val="2"/>
      <scheme val="minor"/>
    </font>
    <font>
      <b/>
      <i/>
      <sz val="9"/>
      <color theme="1"/>
      <name val="Calibri"/>
      <family val="2"/>
      <scheme val="minor"/>
    </font>
    <font>
      <b/>
      <i/>
      <sz val="8"/>
      <color theme="1"/>
      <name val="Calibri"/>
      <family val="2"/>
      <scheme val="minor"/>
    </font>
    <font>
      <b/>
      <sz val="11"/>
      <color rgb="FF000000"/>
      <name val="Calibri"/>
      <family val="2"/>
      <scheme val="minor"/>
    </font>
    <font>
      <sz val="11"/>
      <color rgb="FF000000"/>
      <name val="Calibri"/>
      <family val="2"/>
      <scheme val="minor"/>
    </font>
    <font>
      <i/>
      <sz val="9"/>
      <color theme="3"/>
      <name val="Calibri"/>
      <family val="2"/>
      <scheme val="minor"/>
    </font>
    <font>
      <sz val="8"/>
      <name val="Calibri"/>
      <family val="2"/>
      <scheme val="minor"/>
    </font>
    <font>
      <sz val="8"/>
      <color theme="1"/>
      <name val="Calibri"/>
      <family val="2"/>
      <scheme val="minor"/>
    </font>
  </fonts>
  <fills count="39">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09ED6"/>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FFC000"/>
        <bgColor indexed="64"/>
      </patternFill>
    </fill>
    <fill>
      <patternFill patternType="solid">
        <fgColor rgb="FFF9F99F"/>
        <bgColor indexed="64"/>
      </patternFill>
    </fill>
    <fill>
      <patternFill patternType="solid">
        <fgColor rgb="FF92D050"/>
        <bgColor indexed="64"/>
      </patternFill>
    </fill>
    <fill>
      <patternFill patternType="solid">
        <fgColor rgb="FFB5FC84"/>
        <bgColor indexed="64"/>
      </patternFill>
    </fill>
    <fill>
      <patternFill patternType="solid">
        <fgColor rgb="FF66CCFF"/>
        <bgColor indexed="64"/>
      </patternFill>
    </fill>
    <fill>
      <patternFill patternType="solid">
        <fgColor rgb="FFCC66FF"/>
        <bgColor indexed="64"/>
      </patternFill>
    </fill>
    <fill>
      <patternFill patternType="solid">
        <fgColor rgb="FFFFCCFF"/>
        <bgColor indexed="64"/>
      </patternFill>
    </fill>
    <fill>
      <patternFill patternType="solid">
        <fgColor rgb="FFFFFF00"/>
        <bgColor indexed="64"/>
      </patternFill>
    </fill>
    <fill>
      <patternFill patternType="solid">
        <fgColor theme="6" tint="0.79998168889431442"/>
        <bgColor indexed="64"/>
      </patternFill>
    </fill>
    <fill>
      <patternFill patternType="solid">
        <fgColor theme="5" tint="0.39997558519241921"/>
        <bgColor indexed="64"/>
      </patternFill>
    </fill>
    <fill>
      <patternFill patternType="solid">
        <fgColor rgb="FF00B050"/>
        <bgColor indexed="64"/>
      </patternFill>
    </fill>
    <fill>
      <patternFill patternType="solid">
        <fgColor theme="0"/>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rgb="FF00B0F0"/>
        <bgColor indexed="64"/>
      </patternFill>
    </fill>
    <fill>
      <patternFill patternType="solid">
        <fgColor rgb="FF99CC00"/>
        <bgColor indexed="64"/>
      </patternFill>
    </fill>
    <fill>
      <patternFill patternType="solid">
        <fgColor theme="0" tint="-0.249977111117893"/>
        <bgColor indexed="64"/>
      </patternFill>
    </fill>
    <fill>
      <patternFill patternType="solid">
        <fgColor rgb="FFD7C99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EBDFC7"/>
        <bgColor indexed="64"/>
      </patternFill>
    </fill>
    <fill>
      <patternFill patternType="solid">
        <fgColor rgb="FFFFCC99"/>
        <bgColor indexed="64"/>
      </patternFill>
    </fill>
    <fill>
      <patternFill patternType="solid">
        <fgColor rgb="FF99FF66"/>
        <bgColor indexed="64"/>
      </patternFill>
    </fill>
    <fill>
      <patternFill patternType="solid">
        <fgColor rgb="FFFF9999"/>
        <bgColor indexed="64"/>
      </patternFill>
    </fill>
    <fill>
      <patternFill patternType="solid">
        <fgColor rgb="FF99CCFF"/>
        <bgColor indexed="64"/>
      </patternFill>
    </fill>
    <fill>
      <patternFill patternType="solid">
        <fgColor rgb="FFFFFFFF"/>
        <bgColor indexed="64"/>
      </patternFill>
    </fill>
  </fills>
  <borders count="31">
    <border>
      <left/>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thin">
        <color theme="0" tint="-0.499984740745262"/>
      </left>
      <right/>
      <top style="thin">
        <color theme="0" tint="-0.499984740745262"/>
      </top>
      <bottom style="mediumDashed">
        <color theme="0" tint="-0.499984740745262"/>
      </bottom>
      <diagonal/>
    </border>
    <border>
      <left/>
      <right/>
      <top style="thin">
        <color theme="0" tint="-0.499984740745262"/>
      </top>
      <bottom style="mediumDashed">
        <color theme="0" tint="-0.499984740745262"/>
      </bottom>
      <diagonal/>
    </border>
    <border>
      <left/>
      <right style="thin">
        <color theme="0" tint="-0.499984740745262"/>
      </right>
      <top style="thin">
        <color theme="0" tint="-0.499984740745262"/>
      </top>
      <bottom style="mediumDashed">
        <color theme="0" tint="-0.499984740745262"/>
      </bottom>
      <diagonal/>
    </border>
    <border>
      <left style="thin">
        <color theme="0" tint="-0.499984740745262"/>
      </left>
      <right style="thin">
        <color theme="0" tint="-0.499984740745262"/>
      </right>
      <top style="thin">
        <color theme="0" tint="-0.499984740745262"/>
      </top>
      <bottom style="mediumDashed">
        <color theme="0" tint="-0.499984740745262"/>
      </bottom>
      <diagonal/>
    </border>
    <border>
      <left style="thin">
        <color theme="0" tint="-0.499984740745262"/>
      </left>
      <right style="thin">
        <color theme="0" tint="-0.499984740745262"/>
      </right>
      <top style="mediumDashed">
        <color theme="0" tint="-0.499984740745262"/>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2">
    <xf numFmtId="0" fontId="0" fillId="0" borderId="0"/>
    <xf numFmtId="9" fontId="1" fillId="0" borderId="0" applyFont="0" applyFill="0" applyBorder="0" applyAlignment="0" applyProtection="0"/>
  </cellStyleXfs>
  <cellXfs count="445">
    <xf numFmtId="0" fontId="0" fillId="0" borderId="0" xfId="0"/>
    <xf numFmtId="0" fontId="8" fillId="0" borderId="0" xfId="0" applyFont="1" applyAlignment="1">
      <alignment horizontal="center" vertical="center"/>
    </xf>
    <xf numFmtId="0" fontId="9" fillId="3" borderId="2" xfId="0" applyFont="1" applyFill="1" applyBorder="1" applyAlignment="1">
      <alignment horizontal="center" vertical="center"/>
    </xf>
    <xf numFmtId="9" fontId="9" fillId="3" borderId="2" xfId="1" applyFont="1" applyFill="1" applyBorder="1" applyAlignment="1">
      <alignment horizontal="center" vertical="center"/>
    </xf>
    <xf numFmtId="0" fontId="9" fillId="3" borderId="2" xfId="0" applyFont="1" applyFill="1" applyBorder="1" applyAlignment="1">
      <alignment horizontal="center" vertical="center" wrapText="1"/>
    </xf>
    <xf numFmtId="0" fontId="10" fillId="4" borderId="2" xfId="0" applyFont="1" applyFill="1" applyBorder="1" applyAlignment="1">
      <alignment horizontal="center" vertical="center"/>
    </xf>
    <xf numFmtId="9" fontId="10" fillId="4" borderId="2" xfId="1" applyFont="1" applyFill="1" applyBorder="1" applyAlignment="1">
      <alignment horizontal="center" vertical="center"/>
    </xf>
    <xf numFmtId="0" fontId="10" fillId="4" borderId="2" xfId="0" applyFont="1" applyFill="1" applyBorder="1" applyAlignment="1">
      <alignment horizontal="center" vertical="center" wrapText="1"/>
    </xf>
    <xf numFmtId="0" fontId="11" fillId="5" borderId="2" xfId="0" applyFont="1" applyFill="1" applyBorder="1" applyAlignment="1">
      <alignment horizontal="center" vertical="center"/>
    </xf>
    <xf numFmtId="9" fontId="11" fillId="5" borderId="2" xfId="1" applyFont="1" applyFill="1" applyBorder="1" applyAlignment="1">
      <alignment horizontal="center" vertical="center"/>
    </xf>
    <xf numFmtId="0" fontId="11" fillId="5" borderId="2" xfId="0" applyFont="1" applyFill="1" applyBorder="1" applyAlignment="1">
      <alignment vertical="center" wrapText="1"/>
    </xf>
    <xf numFmtId="0" fontId="11" fillId="5" borderId="2" xfId="0" applyFont="1" applyFill="1" applyBorder="1" applyAlignment="1">
      <alignment horizontal="center" vertical="center" wrapText="1"/>
    </xf>
    <xf numFmtId="0" fontId="8" fillId="9" borderId="2" xfId="0" applyFont="1" applyFill="1" applyBorder="1" applyAlignment="1">
      <alignment horizontal="center" vertical="center" wrapText="1"/>
    </xf>
    <xf numFmtId="15" fontId="8" fillId="9" borderId="2" xfId="0" applyNumberFormat="1" applyFont="1" applyFill="1" applyBorder="1" applyAlignment="1">
      <alignment horizontal="center" vertical="center" wrapText="1"/>
    </xf>
    <xf numFmtId="0" fontId="8" fillId="9" borderId="2" xfId="0" applyNumberFormat="1" applyFont="1" applyFill="1" applyBorder="1" applyAlignment="1">
      <alignment horizontal="center" vertical="center" wrapText="1"/>
    </xf>
    <xf numFmtId="0" fontId="12" fillId="10" borderId="2" xfId="0" applyFont="1" applyFill="1" applyBorder="1" applyAlignment="1">
      <alignment horizontal="center" vertical="center"/>
    </xf>
    <xf numFmtId="9" fontId="12" fillId="10" borderId="2" xfId="1" applyFont="1" applyFill="1" applyBorder="1" applyAlignment="1">
      <alignment horizontal="center" vertical="center"/>
    </xf>
    <xf numFmtId="9" fontId="8" fillId="11" borderId="2" xfId="1" applyFont="1" applyFill="1" applyBorder="1" applyAlignment="1">
      <alignment horizontal="center" vertical="center"/>
    </xf>
    <xf numFmtId="0" fontId="8" fillId="9" borderId="13" xfId="0" applyFont="1" applyFill="1" applyBorder="1" applyAlignment="1">
      <alignment horizontal="center" vertical="center" wrapText="1"/>
    </xf>
    <xf numFmtId="15" fontId="8" fillId="9" borderId="13" xfId="0" applyNumberFormat="1" applyFont="1" applyFill="1" applyBorder="1" applyAlignment="1">
      <alignment horizontal="center" vertical="center" wrapText="1"/>
    </xf>
    <xf numFmtId="0" fontId="8" fillId="9" borderId="13" xfId="0" applyNumberFormat="1" applyFont="1" applyFill="1" applyBorder="1" applyAlignment="1">
      <alignment horizontal="center" vertical="center" wrapText="1"/>
    </xf>
    <xf numFmtId="0" fontId="8" fillId="15" borderId="2" xfId="0" applyFont="1" applyFill="1" applyBorder="1" applyAlignment="1">
      <alignment horizontal="center" vertical="center" wrapText="1"/>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2" fontId="8" fillId="0" borderId="0" xfId="0" applyNumberFormat="1" applyFont="1" applyFill="1" applyBorder="1" applyAlignment="1">
      <alignment horizontal="center" vertical="center" wrapText="1"/>
    </xf>
    <xf numFmtId="0" fontId="8" fillId="0" borderId="0" xfId="0" applyFont="1" applyFill="1" applyBorder="1" applyAlignment="1">
      <alignment horizontal="left" vertical="center"/>
    </xf>
    <xf numFmtId="9" fontId="8" fillId="0" borderId="0" xfId="1" applyFont="1" applyFill="1" applyBorder="1" applyAlignment="1">
      <alignment horizontal="left" vertical="center"/>
    </xf>
    <xf numFmtId="9" fontId="8" fillId="0" borderId="0" xfId="1" applyFont="1" applyFill="1" applyBorder="1" applyAlignment="1">
      <alignment horizontal="center" vertical="center"/>
    </xf>
    <xf numFmtId="0" fontId="8" fillId="0" borderId="0" xfId="0" applyFont="1" applyFill="1" applyBorder="1" applyAlignment="1">
      <alignment vertical="center"/>
    </xf>
    <xf numFmtId="0" fontId="0" fillId="0" borderId="0" xfId="0" applyAlignment="1">
      <alignment vertical="center"/>
    </xf>
    <xf numFmtId="0" fontId="15" fillId="0" borderId="0" xfId="0" applyFont="1" applyAlignment="1">
      <alignment vertical="center"/>
    </xf>
    <xf numFmtId="0" fontId="14" fillId="0" borderId="2" xfId="0" applyFont="1" applyBorder="1" applyAlignment="1">
      <alignment horizontal="center" vertical="center"/>
    </xf>
    <xf numFmtId="0" fontId="14" fillId="0" borderId="2" xfId="0" applyFont="1" applyFill="1" applyBorder="1" applyAlignment="1">
      <alignment horizontal="center" vertical="center"/>
    </xf>
    <xf numFmtId="0" fontId="13" fillId="14" borderId="2" xfId="0" applyFont="1" applyFill="1" applyBorder="1" applyAlignment="1">
      <alignment horizontal="center" vertical="center"/>
    </xf>
    <xf numFmtId="0" fontId="14" fillId="14" borderId="2" xfId="0" applyFont="1" applyFill="1" applyBorder="1" applyAlignment="1">
      <alignment vertical="center"/>
    </xf>
    <xf numFmtId="0" fontId="14" fillId="0" borderId="2" xfId="0" applyFont="1" applyBorder="1" applyAlignment="1">
      <alignment horizontal="left" vertical="center"/>
    </xf>
    <xf numFmtId="0" fontId="14" fillId="22" borderId="2" xfId="0" applyFont="1" applyFill="1" applyBorder="1" applyAlignment="1">
      <alignment horizontal="center" vertical="center"/>
    </xf>
    <xf numFmtId="0" fontId="14" fillId="14" borderId="2" xfId="0" applyFont="1" applyFill="1" applyBorder="1" applyAlignment="1">
      <alignment horizontal="center" vertical="center"/>
    </xf>
    <xf numFmtId="0" fontId="16" fillId="0" borderId="0" xfId="0" applyFont="1"/>
    <xf numFmtId="0" fontId="16" fillId="0" borderId="0" xfId="0" applyFont="1" applyAlignment="1">
      <alignment horizontal="left" vertical="center"/>
    </xf>
    <xf numFmtId="0" fontId="0" fillId="0" borderId="0" xfId="0" applyAlignment="1">
      <alignment horizontal="center" vertical="center"/>
    </xf>
    <xf numFmtId="0" fontId="0" fillId="0" borderId="2" xfId="0" applyFill="1" applyBorder="1" applyAlignment="1">
      <alignment horizontal="center" vertical="center"/>
    </xf>
    <xf numFmtId="0" fontId="0" fillId="19" borderId="2" xfId="0" applyFill="1" applyBorder="1" applyAlignment="1">
      <alignment horizontal="center" vertical="center"/>
    </xf>
    <xf numFmtId="0" fontId="0" fillId="0" borderId="2" xfId="0" applyBorder="1" applyAlignment="1">
      <alignment horizontal="center" vertical="center"/>
    </xf>
    <xf numFmtId="0" fontId="0" fillId="0" borderId="0" xfId="0" applyAlignment="1">
      <alignment horizontal="left" vertical="center"/>
    </xf>
    <xf numFmtId="0" fontId="0" fillId="22" borderId="2" xfId="0" applyFill="1" applyBorder="1" applyAlignment="1">
      <alignment horizontal="center" vertical="center"/>
    </xf>
    <xf numFmtId="0" fontId="19" fillId="23" borderId="2" xfId="0" applyFont="1" applyFill="1" applyBorder="1" applyAlignment="1">
      <alignment horizontal="left" vertical="center"/>
    </xf>
    <xf numFmtId="0" fontId="19" fillId="23" borderId="2" xfId="0" applyFont="1" applyFill="1" applyBorder="1" applyAlignment="1">
      <alignment horizontal="left"/>
    </xf>
    <xf numFmtId="0" fontId="19" fillId="23" borderId="2" xfId="0" applyFont="1" applyFill="1" applyBorder="1" applyAlignment="1">
      <alignment horizontal="center" vertical="center"/>
    </xf>
    <xf numFmtId="0" fontId="0" fillId="0" borderId="0" xfId="0" applyBorder="1" applyAlignment="1">
      <alignment horizontal="center" vertical="center"/>
    </xf>
    <xf numFmtId="0" fontId="0" fillId="2" borderId="2" xfId="0" applyFill="1" applyBorder="1" applyAlignment="1">
      <alignment horizontal="left" vertical="center"/>
    </xf>
    <xf numFmtId="0" fontId="0" fillId="0" borderId="2" xfId="0" applyBorder="1" applyAlignment="1">
      <alignment horizontal="left" vertical="center"/>
    </xf>
    <xf numFmtId="0" fontId="0" fillId="0" borderId="2" xfId="0" applyFill="1" applyBorder="1" applyAlignment="1">
      <alignment horizontal="left" vertical="center"/>
    </xf>
    <xf numFmtId="0" fontId="0" fillId="0" borderId="0" xfId="0" applyAlignment="1">
      <alignment horizontal="left"/>
    </xf>
    <xf numFmtId="0" fontId="2" fillId="2" borderId="2" xfId="0" applyFont="1" applyFill="1" applyBorder="1" applyAlignment="1">
      <alignment horizontal="center" vertical="center"/>
    </xf>
    <xf numFmtId="0" fontId="2" fillId="24" borderId="2" xfId="0" applyFont="1" applyFill="1" applyBorder="1" applyAlignment="1">
      <alignment horizontal="center" vertical="center"/>
    </xf>
    <xf numFmtId="0" fontId="2" fillId="21" borderId="2" xfId="0" applyFont="1" applyFill="1" applyBorder="1" applyAlignment="1">
      <alignment horizontal="center" vertical="center"/>
    </xf>
    <xf numFmtId="0" fontId="2" fillId="25" borderId="2" xfId="0" applyFont="1" applyFill="1" applyBorder="1" applyAlignment="1">
      <alignment horizontal="center" vertical="center"/>
    </xf>
    <xf numFmtId="0" fontId="0" fillId="0" borderId="16" xfId="0" applyBorder="1" applyAlignment="1">
      <alignment horizontal="center" vertical="center"/>
    </xf>
    <xf numFmtId="0" fontId="0" fillId="0" borderId="16" xfId="0" applyFont="1" applyBorder="1" applyAlignment="1">
      <alignment horizontal="center" vertical="center"/>
    </xf>
    <xf numFmtId="0" fontId="19" fillId="0" borderId="16" xfId="0" applyFont="1" applyBorder="1" applyAlignment="1">
      <alignment horizontal="center" vertical="center"/>
    </xf>
    <xf numFmtId="0" fontId="19" fillId="21" borderId="16" xfId="0" applyFont="1" applyFill="1" applyBorder="1" applyAlignment="1">
      <alignment horizontal="left" vertical="center"/>
    </xf>
    <xf numFmtId="0" fontId="0" fillId="21" borderId="16" xfId="0" applyFont="1" applyFill="1" applyBorder="1" applyAlignment="1">
      <alignment horizontal="center" vertical="center"/>
    </xf>
    <xf numFmtId="0" fontId="0" fillId="0" borderId="16" xfId="0" applyFont="1" applyFill="1" applyBorder="1" applyAlignment="1">
      <alignment horizontal="center" vertical="center"/>
    </xf>
    <xf numFmtId="0" fontId="2" fillId="0" borderId="16" xfId="0" applyFont="1" applyFill="1" applyBorder="1" applyAlignment="1">
      <alignment horizontal="left" vertical="center"/>
    </xf>
    <xf numFmtId="0" fontId="0" fillId="21" borderId="16" xfId="0" applyFont="1" applyFill="1" applyBorder="1" applyAlignment="1">
      <alignment horizontal="left" vertical="center"/>
    </xf>
    <xf numFmtId="0" fontId="19" fillId="0" borderId="16" xfId="0" applyFont="1" applyBorder="1" applyAlignment="1">
      <alignment horizontal="left" vertical="center"/>
    </xf>
    <xf numFmtId="0" fontId="0" fillId="9" borderId="16" xfId="0" applyFill="1" applyBorder="1" applyAlignment="1">
      <alignment horizontal="center" vertical="center"/>
    </xf>
    <xf numFmtId="0" fontId="0" fillId="0" borderId="16" xfId="0" applyFill="1" applyBorder="1" applyAlignment="1">
      <alignment horizontal="center" vertical="center"/>
    </xf>
    <xf numFmtId="0" fontId="0" fillId="0" borderId="16" xfId="0" applyBorder="1" applyAlignment="1">
      <alignment horizontal="left" vertical="center"/>
    </xf>
    <xf numFmtId="0" fontId="0" fillId="22" borderId="16" xfId="0" applyFill="1" applyBorder="1" applyAlignment="1">
      <alignment horizontal="center" vertical="center"/>
    </xf>
    <xf numFmtId="0" fontId="22" fillId="19" borderId="16" xfId="0" applyFont="1" applyFill="1" applyBorder="1" applyAlignment="1">
      <alignment horizontal="center" vertical="center"/>
    </xf>
    <xf numFmtId="0" fontId="0" fillId="14" borderId="16" xfId="0" applyFill="1" applyBorder="1" applyAlignment="1">
      <alignment horizontal="center" vertical="center"/>
    </xf>
    <xf numFmtId="0" fontId="22" fillId="19" borderId="16" xfId="0" applyFont="1" applyFill="1" applyBorder="1" applyAlignment="1">
      <alignment horizontal="center" vertical="center" wrapText="1"/>
    </xf>
    <xf numFmtId="0" fontId="19" fillId="0" borderId="0" xfId="0" applyFont="1" applyFill="1" applyBorder="1" applyAlignment="1">
      <alignment horizontal="center" vertical="center"/>
    </xf>
    <xf numFmtId="0" fontId="0" fillId="0" borderId="0" xfId="0" applyFont="1" applyAlignment="1">
      <alignment horizontal="center" vertical="center"/>
    </xf>
    <xf numFmtId="0" fontId="19" fillId="0" borderId="0" xfId="0" applyFont="1"/>
    <xf numFmtId="0" fontId="0" fillId="0" borderId="17" xfId="0" applyBorder="1" applyAlignment="1">
      <alignment horizontal="center" vertical="center"/>
    </xf>
    <xf numFmtId="0" fontId="0" fillId="0" borderId="0" xfId="0" applyFont="1" applyAlignment="1">
      <alignment horizontal="left"/>
    </xf>
    <xf numFmtId="0" fontId="19" fillId="0" borderId="0" xfId="0" applyFont="1" applyAlignment="1">
      <alignment horizontal="center" vertical="center"/>
    </xf>
    <xf numFmtId="0" fontId="0" fillId="0" borderId="16" xfId="0" applyFill="1" applyBorder="1" applyAlignment="1">
      <alignment horizontal="left" vertical="center"/>
    </xf>
    <xf numFmtId="0" fontId="19" fillId="21" borderId="16" xfId="0" applyFont="1" applyFill="1" applyBorder="1" applyAlignment="1">
      <alignment horizontal="center" vertical="center"/>
    </xf>
    <xf numFmtId="0" fontId="19" fillId="0" borderId="0" xfId="0" applyFont="1" applyBorder="1" applyAlignment="1">
      <alignment horizontal="center" vertical="center"/>
    </xf>
    <xf numFmtId="0" fontId="0" fillId="0" borderId="0" xfId="0" applyFont="1" applyBorder="1" applyAlignment="1">
      <alignment horizontal="center" vertical="center"/>
    </xf>
    <xf numFmtId="0" fontId="19" fillId="0" borderId="16" xfId="0" applyFont="1" applyFill="1" applyBorder="1" applyAlignment="1">
      <alignment horizontal="left" vertical="center"/>
    </xf>
    <xf numFmtId="0" fontId="22" fillId="19" borderId="16" xfId="0" applyFont="1" applyFill="1" applyBorder="1" applyAlignment="1">
      <alignment horizontal="left" vertical="center"/>
    </xf>
    <xf numFmtId="0" fontId="0" fillId="24" borderId="16" xfId="0" applyFont="1" applyFill="1" applyBorder="1" applyAlignment="1">
      <alignment horizontal="left" vertical="center"/>
    </xf>
    <xf numFmtId="0" fontId="0" fillId="24" borderId="16" xfId="0" applyFill="1" applyBorder="1" applyAlignment="1">
      <alignment horizontal="center" vertical="center" wrapText="1"/>
    </xf>
    <xf numFmtId="0" fontId="0" fillId="24" borderId="16" xfId="0" applyFont="1" applyFill="1" applyBorder="1" applyAlignment="1">
      <alignment horizontal="center" vertical="center" wrapText="1"/>
    </xf>
    <xf numFmtId="0" fontId="19" fillId="0" borderId="2" xfId="0" applyFont="1" applyFill="1" applyBorder="1" applyAlignment="1">
      <alignment horizontal="left" vertical="center"/>
    </xf>
    <xf numFmtId="0" fontId="0" fillId="0" borderId="2" xfId="0" applyFont="1" applyFill="1" applyBorder="1" applyAlignment="1">
      <alignment horizontal="center" vertical="center"/>
    </xf>
    <xf numFmtId="0" fontId="2" fillId="0" borderId="2" xfId="0" applyFont="1" applyFill="1" applyBorder="1" applyAlignment="1">
      <alignment horizontal="left" vertical="center"/>
    </xf>
    <xf numFmtId="0" fontId="0" fillId="27" borderId="2" xfId="0" applyFont="1" applyFill="1" applyBorder="1" applyAlignment="1">
      <alignment horizontal="left" vertical="center"/>
    </xf>
    <xf numFmtId="0" fontId="0" fillId="0" borderId="2" xfId="0" applyFont="1" applyFill="1" applyBorder="1" applyAlignment="1">
      <alignment horizontal="left" vertical="center"/>
    </xf>
    <xf numFmtId="0" fontId="0" fillId="27" borderId="2" xfId="0" applyFill="1" applyBorder="1" applyAlignment="1">
      <alignment horizontal="left" vertical="center"/>
    </xf>
    <xf numFmtId="0" fontId="19" fillId="0" borderId="2" xfId="0" applyFont="1" applyFill="1" applyBorder="1" applyAlignment="1">
      <alignment horizontal="center" vertical="center"/>
    </xf>
    <xf numFmtId="0" fontId="0" fillId="28" borderId="2" xfId="0" applyFont="1" applyFill="1" applyBorder="1" applyAlignment="1">
      <alignment horizontal="left" vertical="center"/>
    </xf>
    <xf numFmtId="0" fontId="0" fillId="0" borderId="2" xfId="0" applyFill="1" applyBorder="1" applyAlignment="1">
      <alignment horizontal="center" vertical="center" wrapText="1"/>
    </xf>
    <xf numFmtId="0" fontId="0" fillId="0" borderId="2" xfId="0" applyBorder="1" applyAlignment="1">
      <alignment horizontal="center" vertical="center" wrapText="1"/>
    </xf>
    <xf numFmtId="0" fontId="0" fillId="0" borderId="0" xfId="0" applyFill="1"/>
    <xf numFmtId="0" fontId="0" fillId="0" borderId="0" xfId="0" applyFill="1" applyAlignment="1">
      <alignment horizontal="left" vertical="center"/>
    </xf>
    <xf numFmtId="0" fontId="0" fillId="26" borderId="0" xfId="0" applyFill="1"/>
    <xf numFmtId="0" fontId="19" fillId="28" borderId="2" xfId="0" applyFont="1" applyFill="1" applyBorder="1" applyAlignment="1">
      <alignment horizontal="left" vertical="center"/>
    </xf>
    <xf numFmtId="0" fontId="0" fillId="0" borderId="0" xfId="0" applyBorder="1" applyAlignment="1">
      <alignment horizontal="left"/>
    </xf>
    <xf numFmtId="0" fontId="0" fillId="0" borderId="0" xfId="0" applyBorder="1"/>
    <xf numFmtId="0" fontId="2" fillId="0" borderId="0" xfId="0" applyFont="1" applyAlignment="1">
      <alignment horizontal="center" vertical="center"/>
    </xf>
    <xf numFmtId="0" fontId="2" fillId="24" borderId="16" xfId="0" applyFont="1" applyFill="1" applyBorder="1" applyAlignment="1">
      <alignment horizontal="center" vertical="center"/>
    </xf>
    <xf numFmtId="0" fontId="2" fillId="21" borderId="16" xfId="0" applyFont="1" applyFill="1" applyBorder="1" applyAlignment="1">
      <alignment horizontal="center" vertical="center"/>
    </xf>
    <xf numFmtId="0" fontId="2" fillId="25" borderId="16" xfId="0" applyFont="1" applyFill="1" applyBorder="1" applyAlignment="1">
      <alignment horizontal="center" vertical="center"/>
    </xf>
    <xf numFmtId="0" fontId="0"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2" xfId="0" applyFont="1" applyBorder="1" applyAlignment="1">
      <alignment horizontal="center" vertical="center" wrapText="1"/>
    </xf>
    <xf numFmtId="0" fontId="0" fillId="14" borderId="2" xfId="0" applyFill="1" applyBorder="1" applyAlignment="1">
      <alignment horizontal="center" vertical="center"/>
    </xf>
    <xf numFmtId="0" fontId="19" fillId="0" borderId="2" xfId="0" applyFont="1" applyFill="1" applyBorder="1"/>
    <xf numFmtId="0" fontId="19" fillId="0" borderId="2" xfId="0" applyFont="1" applyBorder="1" applyAlignment="1">
      <alignment horizontal="left" vertical="center"/>
    </xf>
    <xf numFmtId="0" fontId="0" fillId="9" borderId="2" xfId="0" applyFill="1" applyBorder="1" applyAlignment="1">
      <alignment horizontal="center" vertical="center"/>
    </xf>
    <xf numFmtId="0" fontId="0" fillId="23" borderId="2" xfId="0" applyFill="1" applyBorder="1" applyAlignment="1">
      <alignment horizontal="center" vertical="center"/>
    </xf>
    <xf numFmtId="0" fontId="19" fillId="21" borderId="2" xfId="0" applyFont="1" applyFill="1" applyBorder="1" applyAlignment="1">
      <alignment horizontal="left" vertical="center"/>
    </xf>
    <xf numFmtId="0" fontId="0" fillId="21" borderId="2" xfId="0" applyFont="1" applyFill="1" applyBorder="1" applyAlignment="1">
      <alignment horizontal="left" vertical="center"/>
    </xf>
    <xf numFmtId="0" fontId="0" fillId="23" borderId="2" xfId="0" applyFill="1" applyBorder="1" applyAlignment="1">
      <alignment horizontal="left" vertical="center"/>
    </xf>
    <xf numFmtId="0" fontId="0" fillId="29" borderId="17" xfId="0" applyFill="1" applyBorder="1" applyAlignment="1">
      <alignment horizontal="center" vertical="center"/>
    </xf>
    <xf numFmtId="0" fontId="2" fillId="19" borderId="2" xfId="0" applyFont="1" applyFill="1" applyBorder="1" applyAlignment="1">
      <alignment horizontal="center" vertical="center"/>
    </xf>
    <xf numFmtId="0" fontId="2" fillId="24" borderId="2" xfId="0" applyFont="1" applyFill="1" applyBorder="1" applyAlignment="1">
      <alignment horizontal="center" vertical="center"/>
    </xf>
    <xf numFmtId="0" fontId="2" fillId="21" borderId="2" xfId="0" applyFont="1" applyFill="1" applyBorder="1" applyAlignment="1">
      <alignment horizontal="center" vertical="center"/>
    </xf>
    <xf numFmtId="0" fontId="2" fillId="25" borderId="2" xfId="0" applyFont="1" applyFill="1" applyBorder="1" applyAlignment="1">
      <alignment horizontal="center" vertical="center"/>
    </xf>
    <xf numFmtId="0" fontId="20" fillId="26" borderId="2" xfId="0" applyFont="1" applyFill="1" applyBorder="1" applyAlignment="1">
      <alignment horizontal="center" vertical="center"/>
    </xf>
    <xf numFmtId="0" fontId="3" fillId="19" borderId="2" xfId="0" applyFont="1" applyFill="1" applyBorder="1" applyAlignment="1">
      <alignment horizontal="center" vertical="center"/>
    </xf>
    <xf numFmtId="0" fontId="2" fillId="19" borderId="1" xfId="0" applyFont="1" applyFill="1" applyBorder="1" applyAlignment="1">
      <alignment horizontal="center" vertical="center"/>
    </xf>
    <xf numFmtId="49" fontId="23" fillId="14" borderId="2" xfId="0" applyNumberFormat="1" applyFont="1" applyFill="1" applyBorder="1" applyAlignment="1">
      <alignment horizontal="center" vertical="center"/>
    </xf>
    <xf numFmtId="0" fontId="23" fillId="14" borderId="2" xfId="0" applyNumberFormat="1" applyFont="1" applyFill="1" applyBorder="1" applyAlignment="1">
      <alignment horizontal="center" vertical="center"/>
    </xf>
    <xf numFmtId="0" fontId="24" fillId="14" borderId="2" xfId="0" applyFont="1" applyFill="1" applyBorder="1" applyAlignment="1">
      <alignment horizontal="center" vertical="center"/>
    </xf>
    <xf numFmtId="0" fontId="11" fillId="5"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21" fillId="14" borderId="2" xfId="0" applyFont="1" applyFill="1" applyBorder="1" applyAlignment="1">
      <alignment horizontal="center" vertical="center"/>
    </xf>
    <xf numFmtId="9" fontId="12" fillId="10" borderId="2" xfId="0" applyNumberFormat="1" applyFont="1" applyFill="1" applyBorder="1" applyAlignment="1">
      <alignment horizontal="center" vertical="center"/>
    </xf>
    <xf numFmtId="0" fontId="28" fillId="30" borderId="2" xfId="0" applyFont="1" applyFill="1" applyBorder="1" applyAlignment="1">
      <alignment vertical="center" wrapText="1"/>
    </xf>
    <xf numFmtId="0" fontId="28" fillId="30" borderId="2" xfId="0" applyFont="1" applyFill="1" applyBorder="1" applyAlignment="1">
      <alignment horizontal="center" vertical="center" wrapText="1"/>
    </xf>
    <xf numFmtId="0" fontId="8" fillId="18" borderId="2" xfId="0" applyFont="1" applyFill="1" applyBorder="1" applyAlignment="1">
      <alignment horizontal="center" vertical="center" wrapText="1"/>
    </xf>
    <xf numFmtId="9" fontId="8" fillId="10" borderId="2" xfId="1" applyFont="1" applyFill="1" applyBorder="1" applyAlignment="1">
      <alignment horizontal="center" vertical="center"/>
    </xf>
    <xf numFmtId="9" fontId="8" fillId="31" borderId="2" xfId="1" applyFont="1" applyFill="1" applyBorder="1" applyAlignment="1">
      <alignment horizontal="center" vertical="center"/>
    </xf>
    <xf numFmtId="9" fontId="8" fillId="32" borderId="2" xfId="1" applyFont="1" applyFill="1" applyBorder="1" applyAlignment="1">
      <alignment horizontal="center" vertical="center"/>
    </xf>
    <xf numFmtId="9" fontId="8" fillId="33" borderId="2" xfId="1" applyFont="1" applyFill="1" applyBorder="1" applyAlignment="1">
      <alignment horizontal="center" vertical="center"/>
    </xf>
    <xf numFmtId="0" fontId="8" fillId="9" borderId="1" xfId="0" applyFont="1" applyFill="1" applyBorder="1" applyAlignment="1">
      <alignment horizontal="center" vertical="center" wrapText="1"/>
    </xf>
    <xf numFmtId="15" fontId="8" fillId="9" borderId="1" xfId="0" applyNumberFormat="1" applyFont="1" applyFill="1" applyBorder="1" applyAlignment="1">
      <alignment horizontal="center" vertical="center" wrapText="1"/>
    </xf>
    <xf numFmtId="0" fontId="8" fillId="9" borderId="1" xfId="0" applyNumberFormat="1" applyFont="1" applyFill="1" applyBorder="1" applyAlignment="1">
      <alignment horizontal="center" vertical="center" wrapText="1"/>
    </xf>
    <xf numFmtId="9" fontId="8" fillId="10" borderId="1" xfId="1" applyFont="1" applyFill="1" applyBorder="1" applyAlignment="1">
      <alignment horizontal="center" vertical="center"/>
    </xf>
    <xf numFmtId="9" fontId="8" fillId="31" borderId="1" xfId="1" applyFont="1" applyFill="1" applyBorder="1" applyAlignment="1">
      <alignment horizontal="center" vertical="center"/>
    </xf>
    <xf numFmtId="9" fontId="8" fillId="32" borderId="1" xfId="1" applyFont="1" applyFill="1" applyBorder="1" applyAlignment="1">
      <alignment horizontal="center" vertical="center"/>
    </xf>
    <xf numFmtId="9" fontId="8" fillId="33" borderId="1" xfId="1" applyFont="1" applyFill="1" applyBorder="1" applyAlignment="1">
      <alignment horizontal="center" vertical="center"/>
    </xf>
    <xf numFmtId="9" fontId="27" fillId="10" borderId="26" xfId="1" applyFont="1" applyFill="1" applyBorder="1" applyAlignment="1">
      <alignment horizontal="center" vertical="center"/>
    </xf>
    <xf numFmtId="9" fontId="27" fillId="31" borderId="26" xfId="1" applyFont="1" applyFill="1" applyBorder="1" applyAlignment="1">
      <alignment horizontal="center" vertical="center"/>
    </xf>
    <xf numFmtId="9" fontId="27" fillId="32" borderId="26" xfId="1" applyFont="1" applyFill="1" applyBorder="1" applyAlignment="1">
      <alignment horizontal="center" vertical="center"/>
    </xf>
    <xf numFmtId="9" fontId="27" fillId="33" borderId="26" xfId="1" applyFont="1" applyFill="1" applyBorder="1" applyAlignment="1">
      <alignment horizontal="center" vertical="center"/>
    </xf>
    <xf numFmtId="9" fontId="8" fillId="10" borderId="13" xfId="1" applyFont="1" applyFill="1" applyBorder="1" applyAlignment="1">
      <alignment horizontal="center" vertical="center"/>
    </xf>
    <xf numFmtId="9" fontId="8" fillId="31" borderId="13" xfId="1" applyFont="1" applyFill="1" applyBorder="1" applyAlignment="1">
      <alignment horizontal="center" vertical="center"/>
    </xf>
    <xf numFmtId="9" fontId="8" fillId="32" borderId="13" xfId="1" applyFont="1" applyFill="1" applyBorder="1" applyAlignment="1">
      <alignment horizontal="center" vertical="center"/>
    </xf>
    <xf numFmtId="9" fontId="8" fillId="33" borderId="13" xfId="1" applyFont="1" applyFill="1" applyBorder="1" applyAlignment="1">
      <alignment horizontal="center" vertical="center"/>
    </xf>
    <xf numFmtId="0" fontId="8" fillId="37" borderId="2" xfId="0" applyFont="1" applyFill="1" applyBorder="1" applyAlignment="1">
      <alignment horizontal="center" vertical="center" wrapText="1"/>
    </xf>
    <xf numFmtId="9" fontId="27" fillId="10" borderId="2" xfId="1" applyFont="1" applyFill="1" applyBorder="1" applyAlignment="1">
      <alignment horizontal="center" vertical="center"/>
    </xf>
    <xf numFmtId="9" fontId="27" fillId="31" borderId="2" xfId="1" applyFont="1" applyFill="1" applyBorder="1" applyAlignment="1">
      <alignment horizontal="center" vertical="center"/>
    </xf>
    <xf numFmtId="9" fontId="27" fillId="32" borderId="2" xfId="1" applyFont="1" applyFill="1" applyBorder="1" applyAlignment="1">
      <alignment horizontal="center" vertical="center"/>
    </xf>
    <xf numFmtId="9" fontId="27" fillId="33" borderId="2" xfId="1" applyFont="1" applyFill="1" applyBorder="1" applyAlignment="1">
      <alignment horizontal="center" vertical="center"/>
    </xf>
    <xf numFmtId="0" fontId="8" fillId="0" borderId="0"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49" fontId="24" fillId="18" borderId="2" xfId="0" applyNumberFormat="1" applyFont="1" applyFill="1" applyBorder="1" applyAlignment="1">
      <alignment horizontal="center" vertical="center" wrapText="1"/>
    </xf>
    <xf numFmtId="49" fontId="24" fillId="37" borderId="2" xfId="0" applyNumberFormat="1" applyFont="1" applyFill="1" applyBorder="1" applyAlignment="1">
      <alignment horizontal="center" vertical="center" wrapText="1"/>
    </xf>
    <xf numFmtId="49" fontId="24" fillId="0" borderId="0" xfId="0" applyNumberFormat="1" applyFont="1" applyFill="1" applyBorder="1" applyAlignment="1">
      <alignment horizontal="center" vertical="center" wrapText="1"/>
    </xf>
    <xf numFmtId="2" fontId="3" fillId="2" borderId="2" xfId="0" applyNumberFormat="1" applyFont="1" applyFill="1" applyBorder="1" applyAlignment="1">
      <alignment horizontal="center" vertical="center" wrapText="1"/>
    </xf>
    <xf numFmtId="0" fontId="9" fillId="3" borderId="2" xfId="0" applyFont="1" applyFill="1" applyBorder="1" applyAlignment="1">
      <alignment vertical="center"/>
    </xf>
    <xf numFmtId="0" fontId="10" fillId="4" borderId="2" xfId="0" applyFont="1" applyFill="1" applyBorder="1" applyAlignment="1">
      <alignment vertical="center"/>
    </xf>
    <xf numFmtId="0" fontId="11" fillId="5" borderId="2" xfId="0" applyFont="1" applyFill="1" applyBorder="1" applyAlignment="1">
      <alignment vertical="center"/>
    </xf>
    <xf numFmtId="0" fontId="28" fillId="30" borderId="2" xfId="0" applyFont="1" applyFill="1" applyBorder="1" applyAlignment="1">
      <alignment vertical="center"/>
    </xf>
    <xf numFmtId="0" fontId="3" fillId="2" borderId="2" xfId="0" applyNumberFormat="1" applyFont="1" applyFill="1" applyBorder="1" applyAlignment="1">
      <alignment horizontal="center" vertical="center" wrapText="1"/>
    </xf>
    <xf numFmtId="0" fontId="28" fillId="30" borderId="2" xfId="0" applyFont="1" applyFill="1" applyBorder="1" applyAlignment="1">
      <alignment horizontal="center" vertical="center"/>
    </xf>
    <xf numFmtId="0" fontId="9" fillId="3" borderId="2" xfId="0" applyFont="1" applyFill="1" applyBorder="1" applyAlignment="1">
      <alignment horizontal="center" vertical="center"/>
    </xf>
    <xf numFmtId="0" fontId="10" fillId="4" borderId="2" xfId="0" applyFont="1" applyFill="1" applyBorder="1" applyAlignment="1">
      <alignment horizontal="center" vertical="center"/>
    </xf>
    <xf numFmtId="49" fontId="24" fillId="36" borderId="13" xfId="0" applyNumberFormat="1" applyFont="1" applyFill="1" applyBorder="1" applyAlignment="1">
      <alignment horizontal="center" vertical="center" wrapText="1"/>
    </xf>
    <xf numFmtId="0" fontId="8" fillId="36" borderId="13" xfId="0" applyFont="1" applyFill="1" applyBorder="1" applyAlignment="1">
      <alignment horizontal="center" vertical="center" wrapText="1"/>
    </xf>
    <xf numFmtId="0" fontId="11" fillId="5" borderId="2" xfId="0" applyFont="1" applyFill="1" applyBorder="1" applyAlignment="1">
      <alignment horizontal="center" vertical="center"/>
    </xf>
    <xf numFmtId="0" fontId="11" fillId="5"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7" fillId="0" borderId="0" xfId="0" applyFont="1" applyFill="1" applyBorder="1" applyAlignment="1">
      <alignment horizontal="left" vertical="center"/>
    </xf>
    <xf numFmtId="0" fontId="8" fillId="0" borderId="0" xfId="0" applyFont="1"/>
    <xf numFmtId="0" fontId="8" fillId="0" borderId="0" xfId="0" applyFont="1" applyAlignment="1">
      <alignment horizontal="left" vertical="center"/>
    </xf>
    <xf numFmtId="0" fontId="8" fillId="0" borderId="0" xfId="0" applyFont="1" applyBorder="1" applyAlignment="1">
      <alignment horizontal="left" vertical="center"/>
    </xf>
    <xf numFmtId="0" fontId="2" fillId="19" borderId="2" xfId="0" applyFont="1" applyFill="1" applyBorder="1" applyAlignment="1">
      <alignment horizontal="center" vertical="center"/>
    </xf>
    <xf numFmtId="0" fontId="33" fillId="0" borderId="0" xfId="0" applyFont="1" applyAlignment="1">
      <alignment horizontal="left" vertical="center"/>
    </xf>
    <xf numFmtId="0" fontId="12" fillId="0" borderId="0" xfId="0" applyFont="1" applyAlignment="1">
      <alignment horizontal="left" vertical="center"/>
    </xf>
    <xf numFmtId="0" fontId="19" fillId="0" borderId="8" xfId="0" applyFont="1" applyFill="1" applyBorder="1" applyAlignment="1"/>
    <xf numFmtId="0" fontId="19" fillId="0" borderId="0" xfId="0" applyFont="1" applyFill="1" applyAlignment="1"/>
    <xf numFmtId="0" fontId="25" fillId="24" borderId="2" xfId="0" applyFont="1" applyFill="1" applyBorder="1" applyAlignment="1">
      <alignment horizontal="center" vertical="center"/>
    </xf>
    <xf numFmtId="0" fontId="25" fillId="21" borderId="2" xfId="0" applyFont="1" applyFill="1" applyBorder="1" applyAlignment="1">
      <alignment horizontal="center" vertical="center"/>
    </xf>
    <xf numFmtId="0" fontId="25" fillId="25" borderId="2" xfId="0" applyFont="1" applyFill="1" applyBorder="1" applyAlignment="1">
      <alignment horizontal="center" vertical="center"/>
    </xf>
    <xf numFmtId="0" fontId="0" fillId="22" borderId="17" xfId="0" applyFill="1" applyBorder="1" applyAlignment="1">
      <alignment horizontal="center" vertical="center"/>
    </xf>
    <xf numFmtId="0" fontId="0" fillId="0" borderId="0" xfId="0" applyFill="1" applyAlignment="1">
      <alignment vertical="center"/>
    </xf>
    <xf numFmtId="0" fontId="0" fillId="10" borderId="16" xfId="0" applyFill="1" applyBorder="1" applyAlignment="1">
      <alignment horizontal="left" vertical="center"/>
    </xf>
    <xf numFmtId="0" fontId="32" fillId="10" borderId="16" xfId="0" applyFont="1" applyFill="1" applyBorder="1" applyAlignment="1">
      <alignment horizontal="left" vertical="center"/>
    </xf>
    <xf numFmtId="0" fontId="32" fillId="38" borderId="16" xfId="0" applyFont="1" applyFill="1" applyBorder="1" applyAlignment="1">
      <alignment horizontal="left" vertical="center"/>
    </xf>
    <xf numFmtId="0" fontId="32" fillId="0" borderId="16" xfId="0" applyFont="1" applyBorder="1" applyAlignment="1">
      <alignment horizontal="left" vertical="center"/>
    </xf>
    <xf numFmtId="0" fontId="31" fillId="14" borderId="16" xfId="0" applyFont="1" applyFill="1" applyBorder="1" applyAlignment="1">
      <alignment horizontal="center" vertical="center"/>
    </xf>
    <xf numFmtId="0" fontId="32" fillId="0" borderId="16" xfId="0" applyFont="1" applyFill="1" applyBorder="1" applyAlignment="1">
      <alignment horizontal="left" vertical="center"/>
    </xf>
    <xf numFmtId="0" fontId="8" fillId="0" borderId="0" xfId="0" applyFont="1" applyAlignment="1">
      <alignment wrapText="1"/>
    </xf>
    <xf numFmtId="0" fontId="16" fillId="0" borderId="0" xfId="0" applyFont="1" applyAlignment="1">
      <alignment vertical="center" wrapText="1"/>
    </xf>
    <xf numFmtId="0" fontId="15" fillId="0" borderId="2" xfId="0" applyFont="1" applyBorder="1" applyAlignment="1">
      <alignment horizontal="left" vertical="center"/>
    </xf>
    <xf numFmtId="0" fontId="8" fillId="0" borderId="0" xfId="0" quotePrefix="1" applyFont="1"/>
    <xf numFmtId="0" fontId="8" fillId="0" borderId="0" xfId="0" quotePrefix="1" applyFont="1" applyAlignment="1">
      <alignment horizontal="left" vertical="center"/>
    </xf>
    <xf numFmtId="0" fontId="34" fillId="23" borderId="2" xfId="0" applyFont="1" applyFill="1" applyBorder="1" applyAlignment="1">
      <alignment horizontal="left" vertical="center"/>
    </xf>
    <xf numFmtId="0" fontId="35" fillId="0" borderId="2" xfId="0" applyFont="1" applyBorder="1" applyAlignment="1">
      <alignment horizontal="left" vertical="center"/>
    </xf>
    <xf numFmtId="0" fontId="35" fillId="0" borderId="16" xfId="0" applyFont="1" applyBorder="1" applyAlignment="1">
      <alignment horizontal="left" vertical="center"/>
    </xf>
    <xf numFmtId="0" fontId="34" fillId="0" borderId="2" xfId="0" applyFont="1" applyFill="1" applyBorder="1" applyAlignment="1">
      <alignment horizontal="left" vertical="center"/>
    </xf>
    <xf numFmtId="0" fontId="31" fillId="14" borderId="16" xfId="0" applyFont="1" applyFill="1" applyBorder="1" applyAlignment="1">
      <alignment horizontal="center" vertical="center"/>
    </xf>
    <xf numFmtId="0" fontId="32" fillId="0" borderId="16" xfId="0" applyFont="1" applyFill="1" applyBorder="1" applyAlignment="1">
      <alignment horizontal="left" vertical="center"/>
    </xf>
    <xf numFmtId="0" fontId="32" fillId="10" borderId="16" xfId="0" applyFont="1" applyFill="1" applyBorder="1" applyAlignment="1">
      <alignment horizontal="left" vertical="center"/>
    </xf>
    <xf numFmtId="0" fontId="32" fillId="38" borderId="16" xfId="0" applyFont="1" applyFill="1" applyBorder="1" applyAlignment="1">
      <alignment horizontal="left" vertical="center"/>
    </xf>
    <xf numFmtId="0" fontId="32" fillId="0" borderId="16" xfId="0" applyFont="1" applyBorder="1" applyAlignment="1">
      <alignment horizontal="left" vertical="center"/>
    </xf>
    <xf numFmtId="0" fontId="33" fillId="0" borderId="0" xfId="0" applyFont="1" applyAlignment="1">
      <alignment horizontal="left" vertical="center" wrapText="1"/>
    </xf>
    <xf numFmtId="0" fontId="8" fillId="0" borderId="0" xfId="0" applyFont="1" applyAlignment="1">
      <alignment horizontal="left" vertical="center" wrapText="1"/>
    </xf>
    <xf numFmtId="0" fontId="0" fillId="10" borderId="16" xfId="0" applyFill="1" applyBorder="1" applyAlignment="1">
      <alignment horizontal="left"/>
    </xf>
    <xf numFmtId="0" fontId="0" fillId="0" borderId="16" xfId="0" applyBorder="1" applyAlignment="1">
      <alignment horizontal="left"/>
    </xf>
    <xf numFmtId="0" fontId="0" fillId="0" borderId="16" xfId="0" applyBorder="1" applyAlignment="1">
      <alignment horizontal="center"/>
    </xf>
    <xf numFmtId="0" fontId="2" fillId="14" borderId="16" xfId="0" applyFont="1" applyFill="1" applyBorder="1" applyAlignment="1">
      <alignment horizontal="center" wrapText="1"/>
    </xf>
    <xf numFmtId="0" fontId="2" fillId="3" borderId="2" xfId="0" applyFont="1" applyFill="1" applyBorder="1" applyAlignment="1">
      <alignment horizontal="center" vertical="center"/>
    </xf>
    <xf numFmtId="0" fontId="16" fillId="0" borderId="0" xfId="0" applyFont="1" applyAlignment="1">
      <alignment horizontal="left" vertical="center" wrapText="1"/>
    </xf>
    <xf numFmtId="0" fontId="8" fillId="0" borderId="0" xfId="0" quotePrefix="1" applyFont="1" applyAlignment="1">
      <alignment horizontal="left" wrapText="1"/>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28" fillId="30" borderId="7" xfId="0" applyFont="1" applyFill="1" applyBorder="1" applyAlignment="1">
      <alignment horizontal="center" vertical="center" wrapText="1"/>
    </xf>
    <xf numFmtId="0" fontId="28" fillId="30" borderId="8" xfId="0" applyFont="1" applyFill="1" applyBorder="1" applyAlignment="1">
      <alignment horizontal="center" vertical="center" wrapText="1"/>
    </xf>
    <xf numFmtId="0" fontId="28" fillId="30" borderId="9" xfId="0" applyFont="1" applyFill="1" applyBorder="1" applyAlignment="1">
      <alignment horizontal="center" vertical="center" wrapText="1"/>
    </xf>
    <xf numFmtId="49" fontId="30" fillId="2" borderId="1" xfId="0" applyNumberFormat="1" applyFont="1" applyFill="1" applyBorder="1" applyAlignment="1">
      <alignment horizontal="center" vertical="center" wrapText="1"/>
    </xf>
    <xf numFmtId="49" fontId="30" fillId="2" borderId="6" xfId="0" applyNumberFormat="1" applyFont="1" applyFill="1" applyBorder="1" applyAlignment="1">
      <alignment horizontal="center" vertical="center" wrapText="1"/>
    </xf>
    <xf numFmtId="49" fontId="30" fillId="2" borderId="13"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11" fillId="5" borderId="3" xfId="0" applyFont="1" applyFill="1" applyBorder="1" applyAlignment="1">
      <alignment horizontal="center" vertical="center"/>
    </xf>
    <xf numFmtId="0" fontId="11" fillId="5" borderId="4" xfId="0" applyFont="1" applyFill="1" applyBorder="1" applyAlignment="1">
      <alignment horizontal="center" vertical="center"/>
    </xf>
    <xf numFmtId="0" fontId="11" fillId="5" borderId="5" xfId="0" applyFont="1" applyFill="1" applyBorder="1" applyAlignment="1">
      <alignment horizontal="center" vertical="center"/>
    </xf>
    <xf numFmtId="0" fontId="28" fillId="30" borderId="2" xfId="0" applyFont="1" applyFill="1" applyBorder="1" applyAlignment="1">
      <alignment horizontal="center" vertical="center"/>
    </xf>
    <xf numFmtId="0" fontId="28" fillId="30" borderId="3" xfId="0" applyFont="1" applyFill="1" applyBorder="1" applyAlignment="1">
      <alignment horizontal="center" vertical="center"/>
    </xf>
    <xf numFmtId="0" fontId="28" fillId="30" borderId="4" xfId="0" applyFont="1" applyFill="1" applyBorder="1" applyAlignment="1">
      <alignment horizontal="center" vertical="center"/>
    </xf>
    <xf numFmtId="0" fontId="28" fillId="30" borderId="5"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4" xfId="0" applyFont="1" applyFill="1" applyBorder="1" applyAlignment="1">
      <alignment horizontal="center" vertical="center"/>
    </xf>
    <xf numFmtId="0" fontId="6" fillId="5" borderId="5" xfId="0" applyFont="1" applyFill="1" applyBorder="1" applyAlignment="1">
      <alignment horizontal="center" vertical="center"/>
    </xf>
    <xf numFmtId="0" fontId="26" fillId="30" borderId="3" xfId="0" applyFont="1" applyFill="1" applyBorder="1" applyAlignment="1">
      <alignment horizontal="center" vertical="center"/>
    </xf>
    <xf numFmtId="0" fontId="26" fillId="30" borderId="4" xfId="0" applyFont="1" applyFill="1" applyBorder="1" applyAlignment="1">
      <alignment horizontal="center" vertical="center"/>
    </xf>
    <xf numFmtId="0" fontId="26" fillId="30" borderId="5"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9" xfId="0" applyFont="1" applyFill="1" applyBorder="1" applyAlignment="1">
      <alignment horizontal="center" vertical="center"/>
    </xf>
    <xf numFmtId="0" fontId="10" fillId="4" borderId="2" xfId="0" applyFont="1" applyFill="1" applyBorder="1" applyAlignment="1">
      <alignment horizontal="center" vertical="center"/>
    </xf>
    <xf numFmtId="49" fontId="24" fillId="36" borderId="1" xfId="0" applyNumberFormat="1" applyFont="1" applyFill="1" applyBorder="1" applyAlignment="1">
      <alignment horizontal="center" vertical="center" wrapText="1"/>
    </xf>
    <xf numFmtId="49" fontId="24" fillId="36" borderId="6" xfId="0" applyNumberFormat="1" applyFont="1" applyFill="1" applyBorder="1" applyAlignment="1">
      <alignment horizontal="center" vertical="center" wrapText="1"/>
    </xf>
    <xf numFmtId="49" fontId="24" fillId="36" borderId="13" xfId="0" applyNumberFormat="1" applyFont="1" applyFill="1" applyBorder="1" applyAlignment="1">
      <alignment horizontal="center" vertical="center" wrapText="1"/>
    </xf>
    <xf numFmtId="0" fontId="8" fillId="36" borderId="1" xfId="0" applyFont="1" applyFill="1" applyBorder="1" applyAlignment="1">
      <alignment horizontal="center" vertical="center" wrapText="1"/>
    </xf>
    <xf numFmtId="0" fontId="8" fillId="36" borderId="6" xfId="0" applyFont="1" applyFill="1" applyBorder="1" applyAlignment="1">
      <alignment horizontal="center" vertical="center" wrapText="1"/>
    </xf>
    <xf numFmtId="0" fontId="8" fillId="36" borderId="13" xfId="0" applyFont="1" applyFill="1" applyBorder="1" applyAlignment="1">
      <alignment horizontal="center" vertical="center" wrapText="1"/>
    </xf>
    <xf numFmtId="0" fontId="8" fillId="37" borderId="27" xfId="0" applyFont="1" applyFill="1" applyBorder="1" applyAlignment="1">
      <alignment horizontal="center" vertical="center" wrapText="1"/>
    </xf>
    <xf numFmtId="0" fontId="8" fillId="37" borderId="13" xfId="0" applyFont="1" applyFill="1" applyBorder="1" applyAlignment="1">
      <alignment horizontal="center" vertical="center" wrapText="1"/>
    </xf>
    <xf numFmtId="49" fontId="24" fillId="37" borderId="27" xfId="0" applyNumberFormat="1" applyFont="1" applyFill="1" applyBorder="1" applyAlignment="1">
      <alignment horizontal="center" vertical="center" wrapText="1"/>
    </xf>
    <xf numFmtId="49" fontId="24" fillId="37" borderId="13" xfId="0" applyNumberFormat="1"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3" fillId="2" borderId="7" xfId="0" applyNumberFormat="1" applyFont="1" applyFill="1" applyBorder="1" applyAlignment="1">
      <alignment horizontal="center" vertical="center" wrapText="1"/>
    </xf>
    <xf numFmtId="0" fontId="3" fillId="2" borderId="8" xfId="0" applyNumberFormat="1" applyFont="1" applyFill="1" applyBorder="1" applyAlignment="1">
      <alignment horizontal="center" vertical="center" wrapText="1"/>
    </xf>
    <xf numFmtId="0" fontId="3" fillId="2" borderId="9" xfId="0" applyNumberFormat="1" applyFont="1" applyFill="1" applyBorder="1" applyAlignment="1">
      <alignment horizontal="center" vertical="center" wrapText="1"/>
    </xf>
    <xf numFmtId="0" fontId="3" fillId="2" borderId="14" xfId="0" applyNumberFormat="1" applyFont="1" applyFill="1" applyBorder="1" applyAlignment="1">
      <alignment horizontal="center" vertical="center" wrapText="1"/>
    </xf>
    <xf numFmtId="0" fontId="3" fillId="2" borderId="0" xfId="0" applyNumberFormat="1" applyFont="1" applyFill="1" applyBorder="1" applyAlignment="1">
      <alignment horizontal="center" vertical="center" wrapText="1"/>
    </xf>
    <xf numFmtId="0" fontId="3" fillId="2" borderId="15" xfId="0" applyNumberFormat="1" applyFont="1" applyFill="1" applyBorder="1" applyAlignment="1">
      <alignment horizontal="center" vertical="center" wrapText="1"/>
    </xf>
    <xf numFmtId="49" fontId="24" fillId="35" borderId="1" xfId="0" applyNumberFormat="1" applyFont="1" applyFill="1" applyBorder="1" applyAlignment="1">
      <alignment horizontal="center" vertical="center" wrapText="1"/>
    </xf>
    <xf numFmtId="49" fontId="24" fillId="35" borderId="6" xfId="0" applyNumberFormat="1" applyFont="1" applyFill="1" applyBorder="1" applyAlignment="1">
      <alignment horizontal="center" vertical="center" wrapText="1"/>
    </xf>
    <xf numFmtId="49" fontId="24" fillId="35" borderId="13" xfId="0" applyNumberFormat="1" applyFont="1" applyFill="1" applyBorder="1" applyAlignment="1">
      <alignment horizontal="center" vertical="center" wrapText="1"/>
    </xf>
    <xf numFmtId="0" fontId="8" fillId="35" borderId="1" xfId="0" applyFont="1" applyFill="1" applyBorder="1" applyAlignment="1">
      <alignment horizontal="center" vertical="center" wrapText="1"/>
    </xf>
    <xf numFmtId="0" fontId="8" fillId="35" borderId="6" xfId="0" applyFont="1" applyFill="1" applyBorder="1" applyAlignment="1">
      <alignment horizontal="center" vertical="center" wrapText="1"/>
    </xf>
    <xf numFmtId="0" fontId="8" fillId="35" borderId="13" xfId="0" applyFont="1" applyFill="1" applyBorder="1" applyAlignment="1">
      <alignment horizontal="center" vertical="center" wrapText="1"/>
    </xf>
    <xf numFmtId="49" fontId="24" fillId="34" borderId="1" xfId="0" applyNumberFormat="1" applyFont="1" applyFill="1" applyBorder="1" applyAlignment="1">
      <alignment horizontal="center" vertical="center" wrapText="1"/>
    </xf>
    <xf numFmtId="49" fontId="24" fillId="34" borderId="6" xfId="0" applyNumberFormat="1" applyFont="1" applyFill="1" applyBorder="1" applyAlignment="1">
      <alignment horizontal="center" vertical="center" wrapText="1"/>
    </xf>
    <xf numFmtId="49" fontId="24" fillId="34" borderId="13" xfId="0" applyNumberFormat="1" applyFont="1" applyFill="1" applyBorder="1" applyAlignment="1">
      <alignment horizontal="center" vertical="center" wrapText="1"/>
    </xf>
    <xf numFmtId="49" fontId="24" fillId="35" borderId="27" xfId="0" applyNumberFormat="1" applyFont="1" applyFill="1" applyBorder="1" applyAlignment="1">
      <alignment horizontal="center" vertical="center" wrapText="1"/>
    </xf>
    <xf numFmtId="0" fontId="8" fillId="35" borderId="27" xfId="0" applyFont="1" applyFill="1" applyBorder="1" applyAlignment="1">
      <alignment horizontal="center" vertical="center" wrapText="1"/>
    </xf>
    <xf numFmtId="0" fontId="8" fillId="34" borderId="1" xfId="0" applyFont="1" applyFill="1" applyBorder="1" applyAlignment="1">
      <alignment horizontal="center" vertical="center" wrapText="1"/>
    </xf>
    <xf numFmtId="0" fontId="8" fillId="34" borderId="6" xfId="0" applyFont="1" applyFill="1" applyBorder="1" applyAlignment="1">
      <alignment horizontal="center" vertical="center" wrapText="1"/>
    </xf>
    <xf numFmtId="0" fontId="8" fillId="34" borderId="13" xfId="0" applyFont="1" applyFill="1" applyBorder="1" applyAlignment="1">
      <alignment horizontal="center" vertical="center" wrapText="1"/>
    </xf>
    <xf numFmtId="0" fontId="27" fillId="35" borderId="23" xfId="0" applyFont="1" applyFill="1" applyBorder="1" applyAlignment="1">
      <alignment horizontal="center" vertical="center" wrapText="1"/>
    </xf>
    <xf numFmtId="0" fontId="27" fillId="35" borderId="24" xfId="0" applyFont="1" applyFill="1" applyBorder="1" applyAlignment="1">
      <alignment horizontal="center" vertical="center" wrapText="1"/>
    </xf>
    <xf numFmtId="0" fontId="27" fillId="35" borderId="25" xfId="0" applyFont="1" applyFill="1" applyBorder="1" applyAlignment="1">
      <alignment horizontal="center" vertical="center" wrapText="1"/>
    </xf>
    <xf numFmtId="0" fontId="27" fillId="36" borderId="23" xfId="0" applyFont="1" applyFill="1" applyBorder="1" applyAlignment="1">
      <alignment horizontal="center" vertical="center" wrapText="1"/>
    </xf>
    <xf numFmtId="0" fontId="27" fillId="36" borderId="24" xfId="0" applyFont="1" applyFill="1" applyBorder="1" applyAlignment="1">
      <alignment horizontal="center" vertical="center" wrapText="1"/>
    </xf>
    <xf numFmtId="0" fontId="27" fillId="36" borderId="25" xfId="0" applyFont="1" applyFill="1" applyBorder="1" applyAlignment="1">
      <alignment horizontal="center" vertical="center" wrapText="1"/>
    </xf>
    <xf numFmtId="0" fontId="27" fillId="37" borderId="3" xfId="0" applyFont="1" applyFill="1" applyBorder="1" applyAlignment="1">
      <alignment horizontal="center" vertical="center" wrapText="1"/>
    </xf>
    <xf numFmtId="0" fontId="27" fillId="37" borderId="4" xfId="0" applyFont="1" applyFill="1" applyBorder="1" applyAlignment="1">
      <alignment horizontal="center" vertical="center" wrapText="1"/>
    </xf>
    <xf numFmtId="0" fontId="27" fillId="37" borderId="5" xfId="0" applyFont="1" applyFill="1" applyBorder="1" applyAlignment="1">
      <alignment horizontal="center" vertical="center" wrapText="1"/>
    </xf>
    <xf numFmtId="0" fontId="8" fillId="18" borderId="1" xfId="0" applyFont="1" applyFill="1" applyBorder="1" applyAlignment="1">
      <alignment horizontal="center" vertical="center" wrapText="1"/>
    </xf>
    <xf numFmtId="0" fontId="8" fillId="18" borderId="6" xfId="0" applyFont="1" applyFill="1" applyBorder="1" applyAlignment="1">
      <alignment horizontal="center" vertical="center" wrapText="1"/>
    </xf>
    <xf numFmtId="0" fontId="8" fillId="18" borderId="13" xfId="0" applyFont="1" applyFill="1" applyBorder="1" applyAlignment="1">
      <alignment horizontal="center" vertical="center" wrapText="1"/>
    </xf>
    <xf numFmtId="49" fontId="24" fillId="18" borderId="1" xfId="0" applyNumberFormat="1" applyFont="1" applyFill="1" applyBorder="1" applyAlignment="1">
      <alignment horizontal="center" vertical="center" wrapText="1"/>
    </xf>
    <xf numFmtId="49" fontId="24" fillId="18" borderId="6" xfId="0" applyNumberFormat="1" applyFont="1" applyFill="1" applyBorder="1" applyAlignment="1">
      <alignment horizontal="center" vertical="center" wrapText="1"/>
    </xf>
    <xf numFmtId="49" fontId="24" fillId="18" borderId="13" xfId="0" applyNumberFormat="1" applyFont="1" applyFill="1" applyBorder="1" applyAlignment="1">
      <alignment horizontal="center" vertical="center" wrapText="1"/>
    </xf>
    <xf numFmtId="0" fontId="8" fillId="34" borderId="27" xfId="0" applyFont="1" applyFill="1" applyBorder="1" applyAlignment="1">
      <alignment horizontal="center" vertical="center" wrapText="1"/>
    </xf>
    <xf numFmtId="49" fontId="24" fillId="34" borderId="27" xfId="0" applyNumberFormat="1" applyFont="1" applyFill="1" applyBorder="1" applyAlignment="1">
      <alignment horizontal="center" vertical="center" wrapText="1"/>
    </xf>
    <xf numFmtId="0" fontId="17" fillId="0" borderId="0" xfId="0" applyFont="1" applyAlignment="1">
      <alignment horizontal="left" vertical="center" wrapText="1"/>
    </xf>
    <xf numFmtId="0" fontId="10" fillId="4" borderId="3"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5" xfId="0" applyFont="1" applyFill="1" applyBorder="1" applyAlignment="1">
      <alignment horizontal="center" vertical="center"/>
    </xf>
    <xf numFmtId="0" fontId="11" fillId="5"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27" fillId="18" borderId="23" xfId="0" applyFont="1" applyFill="1" applyBorder="1" applyAlignment="1">
      <alignment horizontal="center" vertical="center" wrapText="1"/>
    </xf>
    <xf numFmtId="0" fontId="27" fillId="18" borderId="24" xfId="0" applyFont="1" applyFill="1" applyBorder="1" applyAlignment="1">
      <alignment horizontal="center" vertical="center" wrapText="1"/>
    </xf>
    <xf numFmtId="0" fontId="27" fillId="18" borderId="25" xfId="0" applyFont="1" applyFill="1" applyBorder="1" applyAlignment="1">
      <alignment horizontal="center" vertical="center" wrapText="1"/>
    </xf>
    <xf numFmtId="0" fontId="27" fillId="34" borderId="23" xfId="0" applyFont="1" applyFill="1" applyBorder="1" applyAlignment="1">
      <alignment horizontal="center" vertical="center" wrapText="1"/>
    </xf>
    <xf numFmtId="0" fontId="27" fillId="34" borderId="24" xfId="0" applyFont="1" applyFill="1" applyBorder="1" applyAlignment="1">
      <alignment horizontal="center" vertical="center" wrapText="1"/>
    </xf>
    <xf numFmtId="0" fontId="27" fillId="34" borderId="25" xfId="0" applyFont="1" applyFill="1" applyBorder="1" applyAlignment="1">
      <alignment horizontal="center" vertical="center" wrapText="1"/>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11" fillId="5" borderId="10" xfId="0" applyFont="1" applyFill="1" applyBorder="1" applyAlignment="1">
      <alignment horizontal="center" vertical="center"/>
    </xf>
    <xf numFmtId="0" fontId="11" fillId="5" borderId="11" xfId="0" applyFont="1" applyFill="1" applyBorder="1" applyAlignment="1">
      <alignment horizontal="center" vertical="center"/>
    </xf>
    <xf numFmtId="0" fontId="11" fillId="5" borderId="12" xfId="0" applyFont="1" applyFill="1" applyBorder="1" applyAlignment="1">
      <alignment horizontal="center" vertical="center"/>
    </xf>
    <xf numFmtId="0" fontId="11" fillId="5" borderId="10"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8" fillId="8" borderId="6" xfId="0" applyFont="1" applyFill="1" applyBorder="1" applyAlignment="1">
      <alignment horizontal="center" vertical="center" wrapText="1"/>
    </xf>
    <xf numFmtId="0" fontId="8" fillId="8" borderId="13" xfId="0" applyFont="1" applyFill="1" applyBorder="1" applyAlignment="1">
      <alignment horizontal="center" vertical="center" wrapText="1"/>
    </xf>
    <xf numFmtId="0" fontId="24" fillId="7" borderId="1" xfId="0" applyFont="1" applyFill="1" applyBorder="1" applyAlignment="1">
      <alignment horizontal="center" vertical="center"/>
    </xf>
    <xf numFmtId="0" fontId="24" fillId="7" borderId="6" xfId="0" applyFont="1" applyFill="1" applyBorder="1" applyAlignment="1">
      <alignment horizontal="center" vertical="center"/>
    </xf>
    <xf numFmtId="0" fontId="24" fillId="7" borderId="13" xfId="0" applyFont="1" applyFill="1" applyBorder="1" applyAlignment="1">
      <alignment horizontal="center" vertical="center"/>
    </xf>
    <xf numFmtId="0" fontId="11" fillId="5" borderId="2" xfId="0" applyFont="1" applyFill="1" applyBorder="1" applyAlignment="1">
      <alignment horizontal="center" vertical="center" wrapText="1"/>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xf>
    <xf numFmtId="0" fontId="9" fillId="3" borderId="12"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8" xfId="0" applyFont="1" applyFill="1" applyBorder="1" applyAlignment="1">
      <alignment horizontal="center" vertical="center"/>
    </xf>
    <xf numFmtId="0" fontId="10" fillId="4" borderId="9" xfId="0" applyFont="1" applyFill="1" applyBorder="1" applyAlignment="1">
      <alignment horizontal="center" vertical="center"/>
    </xf>
    <xf numFmtId="0" fontId="10" fillId="4" borderId="10" xfId="0" applyFont="1" applyFill="1" applyBorder="1" applyAlignment="1">
      <alignment horizontal="center" vertical="center"/>
    </xf>
    <xf numFmtId="0" fontId="10" fillId="4" borderId="11" xfId="0" applyFont="1" applyFill="1" applyBorder="1" applyAlignment="1">
      <alignment horizontal="center" vertical="center"/>
    </xf>
    <xf numFmtId="0" fontId="10" fillId="4" borderId="12"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24" fillId="12" borderId="1" xfId="0" applyFont="1" applyFill="1" applyBorder="1" applyAlignment="1">
      <alignment horizontal="center" vertical="center"/>
    </xf>
    <xf numFmtId="0" fontId="24" fillId="12" borderId="13" xfId="0" applyFont="1" applyFill="1" applyBorder="1" applyAlignment="1">
      <alignment horizontal="center" vertical="center"/>
    </xf>
    <xf numFmtId="0" fontId="8" fillId="13" borderId="1" xfId="0" applyFont="1" applyFill="1" applyBorder="1" applyAlignment="1">
      <alignment horizontal="center" vertical="center" wrapText="1"/>
    </xf>
    <xf numFmtId="0" fontId="8" fillId="13" borderId="13" xfId="0" applyFont="1" applyFill="1" applyBorder="1" applyAlignment="1">
      <alignment horizontal="center" vertical="center" wrapText="1"/>
    </xf>
    <xf numFmtId="0" fontId="24" fillId="12" borderId="6" xfId="0" applyFont="1" applyFill="1" applyBorder="1" applyAlignment="1">
      <alignment horizontal="center" vertical="center"/>
    </xf>
    <xf numFmtId="0" fontId="8" fillId="13" borderId="6" xfId="0" applyFont="1" applyFill="1" applyBorder="1" applyAlignment="1">
      <alignment horizontal="center" vertical="center" wrapText="1"/>
    </xf>
    <xf numFmtId="0" fontId="24" fillId="14" borderId="1" xfId="0" applyFont="1" applyFill="1" applyBorder="1" applyAlignment="1">
      <alignment horizontal="center" vertical="center"/>
    </xf>
    <xf numFmtId="0" fontId="24" fillId="14" borderId="6" xfId="0" applyFont="1" applyFill="1" applyBorder="1" applyAlignment="1">
      <alignment horizontal="center" vertical="center"/>
    </xf>
    <xf numFmtId="0" fontId="24" fillId="14" borderId="13" xfId="0" applyFont="1" applyFill="1" applyBorder="1" applyAlignment="1">
      <alignment horizontal="center" vertical="center"/>
    </xf>
    <xf numFmtId="0" fontId="8" fillId="15" borderId="1" xfId="0" applyFont="1" applyFill="1" applyBorder="1" applyAlignment="1">
      <alignment horizontal="center" vertical="center" wrapText="1"/>
    </xf>
    <xf numFmtId="0" fontId="8" fillId="15" borderId="6" xfId="0" applyFont="1" applyFill="1" applyBorder="1" applyAlignment="1">
      <alignment horizontal="center" vertical="center" wrapText="1"/>
    </xf>
    <xf numFmtId="0" fontId="8" fillId="15" borderId="13" xfId="0" applyFont="1" applyFill="1" applyBorder="1" applyAlignment="1">
      <alignment horizontal="center" vertical="center" wrapText="1"/>
    </xf>
    <xf numFmtId="0" fontId="8" fillId="6" borderId="1" xfId="0" applyFont="1" applyFill="1" applyBorder="1" applyAlignment="1">
      <alignment horizontal="center" vertical="center"/>
    </xf>
    <xf numFmtId="0" fontId="8" fillId="6" borderId="6" xfId="0" applyFont="1" applyFill="1" applyBorder="1" applyAlignment="1">
      <alignment horizontal="center" vertical="center"/>
    </xf>
    <xf numFmtId="0" fontId="8" fillId="6" borderId="13" xfId="0" applyFont="1" applyFill="1" applyBorder="1" applyAlignment="1">
      <alignment horizontal="center" vertical="center"/>
    </xf>
    <xf numFmtId="0" fontId="8" fillId="16" borderId="1" xfId="0" applyFont="1" applyFill="1" applyBorder="1" applyAlignment="1">
      <alignment horizontal="center" vertical="center" wrapText="1"/>
    </xf>
    <xf numFmtId="0" fontId="8" fillId="16" borderId="6" xfId="0" applyFont="1" applyFill="1" applyBorder="1" applyAlignment="1">
      <alignment horizontal="center" vertical="center" wrapText="1"/>
    </xf>
    <xf numFmtId="0" fontId="8" fillId="16" borderId="13" xfId="0" applyFont="1" applyFill="1" applyBorder="1" applyAlignment="1">
      <alignment horizontal="center" vertical="center" wrapText="1"/>
    </xf>
    <xf numFmtId="0" fontId="8" fillId="17" borderId="1" xfId="0" applyFont="1" applyFill="1" applyBorder="1" applyAlignment="1">
      <alignment horizontal="center" vertical="center"/>
    </xf>
    <xf numFmtId="0" fontId="8" fillId="17" borderId="6" xfId="0" applyFont="1" applyFill="1" applyBorder="1" applyAlignment="1">
      <alignment horizontal="center" vertical="center"/>
    </xf>
    <xf numFmtId="0" fontId="8" fillId="17" borderId="13" xfId="0" applyFont="1" applyFill="1" applyBorder="1" applyAlignment="1">
      <alignment horizontal="center" vertical="center"/>
    </xf>
    <xf numFmtId="0" fontId="20"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19" borderId="10" xfId="0" applyFont="1" applyFill="1" applyBorder="1" applyAlignment="1">
      <alignment horizontal="center" vertical="center"/>
    </xf>
    <xf numFmtId="0" fontId="2" fillId="19" borderId="11" xfId="0" applyFont="1" applyFill="1" applyBorder="1" applyAlignment="1">
      <alignment horizontal="center" vertical="center"/>
    </xf>
    <xf numFmtId="0" fontId="2" fillId="19" borderId="12" xfId="0" applyFont="1" applyFill="1" applyBorder="1" applyAlignment="1">
      <alignment horizontal="center" vertical="center"/>
    </xf>
    <xf numFmtId="0" fontId="25" fillId="24" borderId="3" xfId="0" applyFont="1" applyFill="1" applyBorder="1" applyAlignment="1">
      <alignment horizontal="center" vertical="center"/>
    </xf>
    <xf numFmtId="0" fontId="25" fillId="24" borderId="4" xfId="0" applyFont="1" applyFill="1" applyBorder="1" applyAlignment="1">
      <alignment horizontal="center" vertical="center"/>
    </xf>
    <xf numFmtId="0" fontId="25" fillId="24" borderId="5" xfId="0" applyFont="1" applyFill="1" applyBorder="1" applyAlignment="1">
      <alignment horizontal="center" vertical="center"/>
    </xf>
    <xf numFmtId="0" fontId="25" fillId="21" borderId="3" xfId="0" applyFont="1" applyFill="1" applyBorder="1" applyAlignment="1">
      <alignment horizontal="center" vertical="center"/>
    </xf>
    <xf numFmtId="0" fontId="25" fillId="21" borderId="4" xfId="0" applyFont="1" applyFill="1" applyBorder="1" applyAlignment="1">
      <alignment horizontal="center" vertical="center"/>
    </xf>
    <xf numFmtId="0" fontId="25" fillId="21" borderId="5" xfId="0" applyFont="1" applyFill="1" applyBorder="1" applyAlignment="1">
      <alignment horizontal="center" vertical="center"/>
    </xf>
    <xf numFmtId="0" fontId="25" fillId="25" borderId="3" xfId="0" applyFont="1" applyFill="1" applyBorder="1" applyAlignment="1">
      <alignment horizontal="center" vertical="center"/>
    </xf>
    <xf numFmtId="0" fontId="25" fillId="25" borderId="4" xfId="0" applyFont="1" applyFill="1" applyBorder="1" applyAlignment="1">
      <alignment horizontal="center" vertical="center"/>
    </xf>
    <xf numFmtId="0" fontId="25" fillId="25" borderId="5" xfId="0" applyFont="1" applyFill="1" applyBorder="1" applyAlignment="1">
      <alignment horizontal="center" vertical="center"/>
    </xf>
    <xf numFmtId="0" fontId="16" fillId="0" borderId="0" xfId="0" applyFont="1" applyAlignment="1">
      <alignment horizontal="left" vertical="center"/>
    </xf>
    <xf numFmtId="0" fontId="0" fillId="20" borderId="2" xfId="0" applyFill="1" applyBorder="1" applyAlignment="1">
      <alignment horizontal="center"/>
    </xf>
    <xf numFmtId="0" fontId="0" fillId="26" borderId="1" xfId="0" applyFill="1" applyBorder="1" applyAlignment="1">
      <alignment horizontal="center" vertical="center" wrapText="1"/>
    </xf>
    <xf numFmtId="0" fontId="0" fillId="26" borderId="6" xfId="0" applyFill="1" applyBorder="1" applyAlignment="1">
      <alignment horizontal="center" vertical="center" wrapText="1"/>
    </xf>
    <xf numFmtId="0" fontId="0" fillId="26" borderId="13" xfId="0" applyFill="1" applyBorder="1" applyAlignment="1">
      <alignment horizontal="center" vertical="center" wrapText="1"/>
    </xf>
    <xf numFmtId="0" fontId="7" fillId="14" borderId="14" xfId="0" applyFont="1" applyFill="1" applyBorder="1" applyAlignment="1">
      <alignment horizontal="center" vertical="center" wrapText="1"/>
    </xf>
    <xf numFmtId="0" fontId="7" fillId="14" borderId="15" xfId="0" applyFont="1" applyFill="1" applyBorder="1" applyAlignment="1">
      <alignment horizontal="center" vertical="center" wrapText="1"/>
    </xf>
    <xf numFmtId="0" fontId="7" fillId="14" borderId="10" xfId="0" applyFont="1" applyFill="1" applyBorder="1" applyAlignment="1">
      <alignment horizontal="center" vertical="center" wrapText="1"/>
    </xf>
    <xf numFmtId="0" fontId="7" fillId="14" borderId="12" xfId="0" applyFont="1" applyFill="1" applyBorder="1" applyAlignment="1">
      <alignment horizontal="center" vertical="center" wrapText="1"/>
    </xf>
    <xf numFmtId="0" fontId="0" fillId="2" borderId="0" xfId="0" applyFill="1" applyAlignment="1">
      <alignment horizontal="center" vertical="center"/>
    </xf>
    <xf numFmtId="0" fontId="0" fillId="2" borderId="22" xfId="0" applyFill="1" applyBorder="1" applyAlignment="1">
      <alignment horizontal="center" vertical="center"/>
    </xf>
    <xf numFmtId="0" fontId="2" fillId="2" borderId="1" xfId="0" applyFont="1" applyFill="1" applyBorder="1" applyAlignment="1">
      <alignment horizontal="center" vertical="center"/>
    </xf>
    <xf numFmtId="0" fontId="2" fillId="2" borderId="13" xfId="0" applyFont="1" applyFill="1" applyBorder="1" applyAlignment="1">
      <alignment horizontal="center" vertical="center"/>
    </xf>
    <xf numFmtId="0" fontId="21" fillId="2" borderId="2" xfId="0" applyFont="1" applyFill="1" applyBorder="1" applyAlignment="1">
      <alignment horizontal="center" vertical="center" wrapText="1"/>
    </xf>
    <xf numFmtId="0" fontId="25" fillId="25" borderId="16" xfId="0" applyFont="1" applyFill="1" applyBorder="1" applyAlignment="1">
      <alignment horizontal="center" vertical="center"/>
    </xf>
    <xf numFmtId="0" fontId="2" fillId="2" borderId="16" xfId="0" applyFont="1" applyFill="1" applyBorder="1" applyAlignment="1">
      <alignment horizontal="left" vertical="center"/>
    </xf>
    <xf numFmtId="0" fontId="20" fillId="2" borderId="28" xfId="0" applyFont="1" applyFill="1" applyBorder="1" applyAlignment="1">
      <alignment horizontal="center" vertical="center"/>
    </xf>
    <xf numFmtId="0" fontId="20" fillId="2" borderId="29" xfId="0" applyFont="1" applyFill="1" applyBorder="1" applyAlignment="1">
      <alignment horizontal="center" vertical="center"/>
    </xf>
    <xf numFmtId="0" fontId="20" fillId="2" borderId="30"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5" fillId="24" borderId="16" xfId="0" applyFont="1" applyFill="1" applyBorder="1" applyAlignment="1">
      <alignment horizontal="center" vertical="center"/>
    </xf>
    <xf numFmtId="0" fontId="25" fillId="21" borderId="16" xfId="0" applyFont="1" applyFill="1" applyBorder="1" applyAlignment="1">
      <alignment horizontal="center" vertical="center"/>
    </xf>
    <xf numFmtId="0" fontId="20" fillId="2" borderId="18" xfId="0" applyFont="1" applyFill="1" applyBorder="1" applyAlignment="1">
      <alignment horizontal="center" vertical="center"/>
    </xf>
    <xf numFmtId="0" fontId="20" fillId="2" borderId="17" xfId="0" applyFont="1" applyFill="1" applyBorder="1" applyAlignment="1">
      <alignment horizontal="center" vertical="center"/>
    </xf>
    <xf numFmtId="0" fontId="2" fillId="2" borderId="16" xfId="0" applyFont="1" applyFill="1" applyBorder="1" applyAlignment="1">
      <alignment horizontal="center" vertical="center" wrapText="1"/>
    </xf>
    <xf numFmtId="0" fontId="2" fillId="2" borderId="16" xfId="0" applyFont="1" applyFill="1" applyBorder="1" applyAlignment="1">
      <alignment horizontal="center" vertical="center"/>
    </xf>
    <xf numFmtId="0" fontId="2" fillId="26" borderId="2" xfId="0" applyFont="1" applyFill="1" applyBorder="1" applyAlignment="1">
      <alignment horizontal="center" vertical="center" textRotation="90"/>
    </xf>
    <xf numFmtId="0" fontId="25" fillId="24" borderId="2" xfId="0" applyFont="1" applyFill="1" applyBorder="1" applyAlignment="1">
      <alignment horizontal="center" vertical="center"/>
    </xf>
    <xf numFmtId="0" fontId="2" fillId="26" borderId="2" xfId="0" applyFont="1" applyFill="1" applyBorder="1" applyAlignment="1">
      <alignment horizontal="center" vertical="center"/>
    </xf>
    <xf numFmtId="0" fontId="20" fillId="26" borderId="3" xfId="0" applyFont="1" applyFill="1" applyBorder="1" applyAlignment="1">
      <alignment horizontal="center" vertical="center"/>
    </xf>
    <xf numFmtId="0" fontId="20" fillId="26" borderId="5" xfId="0" applyFont="1" applyFill="1" applyBorder="1" applyAlignment="1">
      <alignment horizontal="center" vertical="center"/>
    </xf>
    <xf numFmtId="0" fontId="0" fillId="2" borderId="0" xfId="0" applyFill="1" applyAlignment="1">
      <alignment horizontal="center"/>
    </xf>
    <xf numFmtId="0" fontId="0" fillId="2" borderId="22" xfId="0" applyFill="1" applyBorder="1" applyAlignment="1">
      <alignment horizontal="center"/>
    </xf>
    <xf numFmtId="0" fontId="25" fillId="21" borderId="2" xfId="0" applyFont="1" applyFill="1" applyBorder="1" applyAlignment="1">
      <alignment horizontal="center" vertical="center"/>
    </xf>
    <xf numFmtId="0" fontId="25" fillId="25" borderId="2" xfId="0" applyFont="1" applyFill="1" applyBorder="1" applyAlignment="1">
      <alignment horizontal="center" vertical="center"/>
    </xf>
    <xf numFmtId="0" fontId="2" fillId="19" borderId="2" xfId="0" applyFont="1" applyFill="1" applyBorder="1" applyAlignment="1">
      <alignment horizontal="center" vertical="center"/>
    </xf>
    <xf numFmtId="0" fontId="2" fillId="26" borderId="3" xfId="0" applyFont="1" applyFill="1" applyBorder="1" applyAlignment="1">
      <alignment horizontal="center" vertical="center"/>
    </xf>
    <xf numFmtId="0" fontId="2" fillId="26" borderId="4" xfId="0" applyFont="1" applyFill="1" applyBorder="1" applyAlignment="1">
      <alignment horizontal="center" vertical="center"/>
    </xf>
    <xf numFmtId="0" fontId="2" fillId="26" borderId="5" xfId="0" applyFont="1" applyFill="1" applyBorder="1" applyAlignment="1">
      <alignment horizontal="center" vertical="center"/>
    </xf>
  </cellXfs>
  <cellStyles count="2">
    <cellStyle name="Normal" xfId="0" builtinId="0"/>
    <cellStyle name="Percent" xfId="1" builtinId="5"/>
  </cellStyles>
  <dxfs count="85">
    <dxf>
      <fill>
        <patternFill>
          <bgColor rgb="FF00B050"/>
        </patternFill>
      </fill>
    </dxf>
    <dxf>
      <fill>
        <patternFill>
          <bgColor rgb="FF92D050"/>
        </patternFill>
      </fill>
    </dxf>
    <dxf>
      <fill>
        <patternFill>
          <bgColor theme="9" tint="0.59996337778862885"/>
        </patternFill>
      </fill>
    </dxf>
    <dxf>
      <fill>
        <patternFill>
          <bgColor theme="0"/>
        </patternFill>
      </fill>
    </dxf>
    <dxf>
      <fill>
        <patternFill>
          <bgColor rgb="FF00B050"/>
        </patternFill>
      </fill>
    </dxf>
    <dxf>
      <fill>
        <patternFill>
          <bgColor rgb="FFFF0000"/>
        </patternFill>
      </fill>
    </dxf>
    <dxf>
      <fill>
        <patternFill>
          <bgColor rgb="FF00B050"/>
        </patternFill>
      </fill>
    </dxf>
    <dxf>
      <fill>
        <patternFill>
          <bgColor rgb="FF92D050"/>
        </patternFill>
      </fill>
    </dxf>
    <dxf>
      <fill>
        <patternFill>
          <bgColor theme="9" tint="0.59996337778862885"/>
        </patternFill>
      </fill>
    </dxf>
    <dxf>
      <fill>
        <patternFill>
          <bgColor theme="0"/>
        </patternFill>
      </fill>
    </dxf>
    <dxf>
      <fill>
        <patternFill>
          <bgColor rgb="FF00B050"/>
        </patternFill>
      </fill>
    </dxf>
    <dxf>
      <fill>
        <patternFill>
          <bgColor rgb="FFFF0000"/>
        </patternFill>
      </fill>
    </dxf>
    <dxf>
      <fill>
        <patternFill>
          <bgColor rgb="FF00B050"/>
        </patternFill>
      </fill>
    </dxf>
    <dxf>
      <fill>
        <patternFill>
          <bgColor rgb="FF92D050"/>
        </patternFill>
      </fill>
    </dxf>
    <dxf>
      <fill>
        <patternFill>
          <bgColor theme="6" tint="0.39994506668294322"/>
        </patternFill>
      </fill>
    </dxf>
    <dxf>
      <fill>
        <patternFill>
          <bgColor theme="0" tint="-4.9989318521683403E-2"/>
        </patternFill>
      </fill>
    </dxf>
    <dxf>
      <fill>
        <patternFill>
          <bgColor rgb="FF00B050"/>
        </patternFill>
      </fill>
    </dxf>
    <dxf>
      <fill>
        <patternFill>
          <bgColor rgb="FFFF0000"/>
        </patternFill>
      </fill>
    </dxf>
    <dxf>
      <fill>
        <patternFill>
          <bgColor rgb="FF00B050"/>
        </patternFill>
      </fill>
    </dxf>
    <dxf>
      <fill>
        <patternFill>
          <bgColor rgb="FF92D050"/>
        </patternFill>
      </fill>
    </dxf>
    <dxf>
      <fill>
        <patternFill>
          <bgColor theme="9" tint="0.59996337778862885"/>
        </patternFill>
      </fill>
    </dxf>
    <dxf>
      <fill>
        <patternFill>
          <bgColor theme="0"/>
        </patternFill>
      </fill>
    </dxf>
    <dxf>
      <fill>
        <patternFill>
          <bgColor rgb="FF00B050"/>
        </patternFill>
      </fill>
    </dxf>
    <dxf>
      <fill>
        <patternFill>
          <bgColor rgb="FF92D050"/>
        </patternFill>
      </fill>
    </dxf>
    <dxf>
      <fill>
        <patternFill>
          <bgColor theme="9" tint="0.59996337778862885"/>
        </patternFill>
      </fill>
    </dxf>
    <dxf>
      <fill>
        <patternFill>
          <bgColor theme="0" tint="-4.9989318521683403E-2"/>
        </patternFill>
      </fill>
    </dxf>
    <dxf>
      <fill>
        <patternFill>
          <bgColor rgb="FF00B050"/>
        </patternFill>
      </fill>
    </dxf>
    <dxf>
      <fill>
        <patternFill>
          <bgColor rgb="FF00B050"/>
        </patternFill>
      </fill>
    </dxf>
    <dxf>
      <fill>
        <patternFill>
          <bgColor rgb="FF92D050"/>
        </patternFill>
      </fill>
    </dxf>
    <dxf>
      <fill>
        <patternFill>
          <bgColor theme="9" tint="0.59996337778862885"/>
        </patternFill>
      </fill>
    </dxf>
    <dxf>
      <fill>
        <patternFill>
          <bgColor theme="0"/>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rgb="FFC5A479"/>
        </patternFill>
      </fill>
    </dxf>
    <dxf>
      <fill>
        <patternFill>
          <bgColor theme="5" tint="0.39994506668294322"/>
        </patternFill>
      </fill>
    </dxf>
    <dxf>
      <fill>
        <patternFill>
          <bgColor theme="7" tint="0.39994506668294322"/>
        </patternFill>
      </fill>
    </dxf>
    <dxf>
      <fill>
        <patternFill>
          <bgColor theme="9" tint="0.39994506668294322"/>
        </patternFill>
      </fill>
    </dxf>
    <dxf>
      <fill>
        <patternFill>
          <bgColor rgb="FF00B050"/>
        </patternFill>
      </fill>
    </dxf>
    <dxf>
      <fill>
        <patternFill>
          <bgColor rgb="FF92D050"/>
        </patternFill>
      </fill>
    </dxf>
    <dxf>
      <fill>
        <patternFill>
          <bgColor theme="9" tint="0.59996337778862885"/>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tabSelected="1" zoomScaleNormal="100" workbookViewId="0">
      <selection sqref="A1:A2"/>
    </sheetView>
  </sheetViews>
  <sheetFormatPr defaultRowHeight="15" x14ac:dyDescent="0.25"/>
  <cols>
    <col min="1" max="1" width="9.140625" style="40"/>
    <col min="2" max="2" width="28" customWidth="1"/>
    <col min="3" max="3" width="28.28515625" customWidth="1"/>
    <col min="4" max="4" width="9.85546875" bestFit="1" customWidth="1"/>
    <col min="5" max="5" width="255.7109375" customWidth="1"/>
    <col min="6" max="6" width="215.7109375" customWidth="1"/>
    <col min="7" max="7" width="9" customWidth="1"/>
  </cols>
  <sheetData>
    <row r="1" spans="1:7" ht="15" customHeight="1" x14ac:dyDescent="0.25">
      <c r="A1" s="212" t="s">
        <v>221</v>
      </c>
      <c r="B1" s="212" t="s">
        <v>265</v>
      </c>
      <c r="C1" s="212"/>
      <c r="D1" s="222" t="s">
        <v>266</v>
      </c>
      <c r="E1" s="222"/>
      <c r="F1" s="222"/>
      <c r="G1" s="222"/>
    </row>
    <row r="2" spans="1:7" x14ac:dyDescent="0.25">
      <c r="A2" s="212"/>
      <c r="B2" s="201" t="s">
        <v>267</v>
      </c>
      <c r="C2" s="201" t="s">
        <v>268</v>
      </c>
      <c r="D2" s="222"/>
      <c r="E2" s="222"/>
      <c r="F2" s="222"/>
      <c r="G2" s="222"/>
    </row>
    <row r="3" spans="1:7" x14ac:dyDescent="0.25">
      <c r="A3" s="198" t="s">
        <v>119</v>
      </c>
      <c r="B3" s="198" t="s">
        <v>269</v>
      </c>
      <c r="C3" s="198" t="s">
        <v>270</v>
      </c>
      <c r="D3" s="219" t="s">
        <v>271</v>
      </c>
      <c r="E3" s="219"/>
      <c r="F3" s="219"/>
      <c r="G3" s="219"/>
    </row>
    <row r="4" spans="1:7" x14ac:dyDescent="0.25">
      <c r="A4" s="199" t="s">
        <v>121</v>
      </c>
      <c r="B4" s="199" t="s">
        <v>272</v>
      </c>
      <c r="C4" s="199" t="s">
        <v>273</v>
      </c>
      <c r="D4" s="220" t="s">
        <v>274</v>
      </c>
      <c r="E4" s="220"/>
      <c r="F4" s="220"/>
      <c r="G4" s="220"/>
    </row>
    <row r="5" spans="1:7" x14ac:dyDescent="0.25">
      <c r="A5" s="198" t="s">
        <v>98</v>
      </c>
      <c r="B5" s="198" t="s">
        <v>275</v>
      </c>
      <c r="C5" s="198" t="s">
        <v>276</v>
      </c>
      <c r="D5" s="219" t="s">
        <v>277</v>
      </c>
      <c r="E5" s="219"/>
      <c r="F5" s="219"/>
      <c r="G5" s="219"/>
    </row>
    <row r="6" spans="1:7" x14ac:dyDescent="0.25">
      <c r="A6" s="199" t="s">
        <v>108</v>
      </c>
      <c r="B6" s="200" t="s">
        <v>278</v>
      </c>
      <c r="C6" s="200" t="s">
        <v>279</v>
      </c>
      <c r="D6" s="220" t="s">
        <v>280</v>
      </c>
      <c r="E6" s="220"/>
      <c r="F6" s="220"/>
      <c r="G6" s="220"/>
    </row>
    <row r="7" spans="1:7" x14ac:dyDescent="0.25">
      <c r="A7" s="198" t="s">
        <v>120</v>
      </c>
      <c r="B7" s="198" t="s">
        <v>281</v>
      </c>
      <c r="C7" s="198" t="s">
        <v>282</v>
      </c>
      <c r="D7" s="219" t="s">
        <v>283</v>
      </c>
      <c r="E7" s="219"/>
      <c r="F7" s="219"/>
      <c r="G7" s="219"/>
    </row>
    <row r="8" spans="1:7" x14ac:dyDescent="0.25">
      <c r="A8" s="199" t="s">
        <v>99</v>
      </c>
      <c r="B8" s="200" t="s">
        <v>284</v>
      </c>
      <c r="C8" s="200" t="s">
        <v>285</v>
      </c>
      <c r="D8" s="220" t="s">
        <v>286</v>
      </c>
      <c r="E8" s="220"/>
      <c r="F8" s="220"/>
      <c r="G8" s="220"/>
    </row>
    <row r="9" spans="1:7" x14ac:dyDescent="0.25">
      <c r="A9" s="198" t="s">
        <v>100</v>
      </c>
      <c r="B9" s="198" t="s">
        <v>287</v>
      </c>
      <c r="C9" s="198" t="s">
        <v>288</v>
      </c>
      <c r="D9" s="219" t="s">
        <v>289</v>
      </c>
      <c r="E9" s="219"/>
      <c r="F9" s="219"/>
      <c r="G9" s="219"/>
    </row>
    <row r="10" spans="1:7" x14ac:dyDescent="0.25">
      <c r="A10" s="199" t="s">
        <v>101</v>
      </c>
      <c r="B10" s="200" t="s">
        <v>290</v>
      </c>
      <c r="C10" s="200" t="s">
        <v>291</v>
      </c>
      <c r="D10" s="220" t="s">
        <v>292</v>
      </c>
      <c r="E10" s="220"/>
      <c r="F10" s="220"/>
      <c r="G10" s="220"/>
    </row>
    <row r="11" spans="1:7" x14ac:dyDescent="0.25">
      <c r="A11" s="198" t="s">
        <v>109</v>
      </c>
      <c r="B11" s="198" t="s">
        <v>293</v>
      </c>
      <c r="C11" s="198" t="s">
        <v>294</v>
      </c>
      <c r="D11" s="219" t="s">
        <v>295</v>
      </c>
      <c r="E11" s="219"/>
      <c r="F11" s="219"/>
      <c r="G11" s="219"/>
    </row>
    <row r="12" spans="1:7" x14ac:dyDescent="0.25">
      <c r="A12" s="199" t="s">
        <v>102</v>
      </c>
      <c r="B12" s="200" t="s">
        <v>296</v>
      </c>
      <c r="C12" s="200" t="s">
        <v>297</v>
      </c>
      <c r="D12" s="220" t="s">
        <v>298</v>
      </c>
      <c r="E12" s="220"/>
      <c r="F12" s="220"/>
      <c r="G12" s="220"/>
    </row>
    <row r="13" spans="1:7" x14ac:dyDescent="0.25">
      <c r="A13" s="198" t="s">
        <v>110</v>
      </c>
      <c r="B13" s="198" t="s">
        <v>299</v>
      </c>
      <c r="C13" s="198" t="s">
        <v>300</v>
      </c>
      <c r="D13" s="219" t="s">
        <v>301</v>
      </c>
      <c r="E13" s="219"/>
      <c r="F13" s="219"/>
      <c r="G13" s="219"/>
    </row>
    <row r="14" spans="1:7" x14ac:dyDescent="0.25">
      <c r="A14" s="199" t="s">
        <v>107</v>
      </c>
      <c r="B14" s="200" t="s">
        <v>302</v>
      </c>
      <c r="C14" s="200" t="s">
        <v>303</v>
      </c>
      <c r="D14" s="220" t="s">
        <v>304</v>
      </c>
      <c r="E14" s="220"/>
      <c r="F14" s="220"/>
      <c r="G14" s="220"/>
    </row>
    <row r="15" spans="1:7" x14ac:dyDescent="0.25">
      <c r="A15" s="198" t="s">
        <v>97</v>
      </c>
      <c r="B15" s="198" t="s">
        <v>305</v>
      </c>
      <c r="C15" s="198" t="s">
        <v>306</v>
      </c>
      <c r="D15" s="219" t="s">
        <v>307</v>
      </c>
      <c r="E15" s="219"/>
      <c r="F15" s="219"/>
      <c r="G15" s="219"/>
    </row>
    <row r="16" spans="1:7" x14ac:dyDescent="0.25">
      <c r="A16" s="202" t="s">
        <v>106</v>
      </c>
      <c r="B16" s="202" t="s">
        <v>308</v>
      </c>
      <c r="C16" s="202" t="s">
        <v>309</v>
      </c>
      <c r="D16" s="220" t="s">
        <v>310</v>
      </c>
      <c r="E16" s="220"/>
      <c r="F16" s="220"/>
      <c r="G16" s="220"/>
    </row>
    <row r="17" spans="1:7" x14ac:dyDescent="0.25">
      <c r="A17" s="198" t="s">
        <v>105</v>
      </c>
      <c r="B17" s="198" t="s">
        <v>311</v>
      </c>
      <c r="C17" s="198" t="s">
        <v>312</v>
      </c>
      <c r="D17" s="219" t="s">
        <v>313</v>
      </c>
      <c r="E17" s="219"/>
      <c r="F17" s="219"/>
      <c r="G17" s="219"/>
    </row>
    <row r="18" spans="1:7" x14ac:dyDescent="0.25">
      <c r="A18" s="213" t="s">
        <v>117</v>
      </c>
      <c r="B18" s="213" t="s">
        <v>314</v>
      </c>
      <c r="C18" s="213" t="s">
        <v>315</v>
      </c>
      <c r="D18" s="69" t="s">
        <v>267</v>
      </c>
      <c r="E18" s="220" t="s">
        <v>316</v>
      </c>
      <c r="F18" s="220"/>
      <c r="G18" s="220"/>
    </row>
    <row r="19" spans="1:7" x14ac:dyDescent="0.25">
      <c r="A19" s="213"/>
      <c r="B19" s="213"/>
      <c r="C19" s="213"/>
      <c r="D19" s="69" t="s">
        <v>268</v>
      </c>
      <c r="E19" s="220" t="s">
        <v>92</v>
      </c>
      <c r="F19" s="220"/>
      <c r="G19" s="220"/>
    </row>
    <row r="20" spans="1:7" x14ac:dyDescent="0.25">
      <c r="A20" s="214" t="s">
        <v>104</v>
      </c>
      <c r="B20" s="214" t="s">
        <v>317</v>
      </c>
      <c r="C20" s="214" t="s">
        <v>318</v>
      </c>
      <c r="D20" s="197" t="s">
        <v>267</v>
      </c>
      <c r="E20" s="219" t="s">
        <v>319</v>
      </c>
      <c r="F20" s="219"/>
      <c r="G20" s="219"/>
    </row>
    <row r="21" spans="1:7" x14ac:dyDescent="0.25">
      <c r="A21" s="214"/>
      <c r="B21" s="214"/>
      <c r="C21" s="214"/>
      <c r="D21" s="197" t="s">
        <v>268</v>
      </c>
      <c r="E21" s="219" t="s">
        <v>320</v>
      </c>
      <c r="F21" s="219"/>
      <c r="G21" s="219"/>
    </row>
    <row r="22" spans="1:7" x14ac:dyDescent="0.25">
      <c r="A22" s="215" t="s">
        <v>103</v>
      </c>
      <c r="B22" s="216" t="s">
        <v>321</v>
      </c>
      <c r="C22" s="216" t="s">
        <v>322</v>
      </c>
      <c r="D22" s="69" t="s">
        <v>267</v>
      </c>
      <c r="E22" s="220" t="s">
        <v>323</v>
      </c>
      <c r="F22" s="220"/>
      <c r="G22" s="220"/>
    </row>
    <row r="23" spans="1:7" x14ac:dyDescent="0.25">
      <c r="A23" s="215"/>
      <c r="B23" s="216"/>
      <c r="C23" s="216"/>
      <c r="D23" s="69" t="s">
        <v>268</v>
      </c>
      <c r="E23" s="221" t="s">
        <v>92</v>
      </c>
      <c r="F23" s="221"/>
      <c r="G23" s="221"/>
    </row>
    <row r="25" spans="1:7" x14ac:dyDescent="0.25">
      <c r="A25" s="217" t="s">
        <v>331</v>
      </c>
      <c r="B25" s="217"/>
      <c r="C25" s="217"/>
      <c r="D25" s="217"/>
      <c r="E25" s="217"/>
    </row>
    <row r="26" spans="1:7" x14ac:dyDescent="0.25">
      <c r="A26" s="188"/>
    </row>
    <row r="27" spans="1:7" x14ac:dyDescent="0.25">
      <c r="A27" s="189" t="s">
        <v>262</v>
      </c>
    </row>
    <row r="28" spans="1:7" x14ac:dyDescent="0.25">
      <c r="A28" s="218" t="s">
        <v>332</v>
      </c>
      <c r="B28" s="218"/>
      <c r="C28" s="218"/>
      <c r="D28" s="218"/>
      <c r="E28" s="218"/>
    </row>
  </sheetData>
  <mergeCells count="35">
    <mergeCell ref="E22:G22"/>
    <mergeCell ref="E23:G23"/>
    <mergeCell ref="D1:G2"/>
    <mergeCell ref="D17:G17"/>
    <mergeCell ref="E18:G18"/>
    <mergeCell ref="E19:G19"/>
    <mergeCell ref="E20:G20"/>
    <mergeCell ref="E21:G21"/>
    <mergeCell ref="A25:E25"/>
    <mergeCell ref="A28:E28"/>
    <mergeCell ref="D3:G3"/>
    <mergeCell ref="D4:G4"/>
    <mergeCell ref="D5:G5"/>
    <mergeCell ref="D6:G6"/>
    <mergeCell ref="D7:G7"/>
    <mergeCell ref="D8:G8"/>
    <mergeCell ref="D9:G9"/>
    <mergeCell ref="D10:G10"/>
    <mergeCell ref="D11:G11"/>
    <mergeCell ref="D12:G12"/>
    <mergeCell ref="D13:G13"/>
    <mergeCell ref="D14:G14"/>
    <mergeCell ref="D15:G15"/>
    <mergeCell ref="D16:G16"/>
    <mergeCell ref="A20:A21"/>
    <mergeCell ref="B20:B21"/>
    <mergeCell ref="C20:C21"/>
    <mergeCell ref="A22:A23"/>
    <mergeCell ref="B22:B23"/>
    <mergeCell ref="C22:C23"/>
    <mergeCell ref="A1:A2"/>
    <mergeCell ref="B1:C1"/>
    <mergeCell ref="A18:A19"/>
    <mergeCell ref="B18:B19"/>
    <mergeCell ref="C18:C19"/>
  </mergeCells>
  <pageMargins left="0.7" right="0.7" top="0.75" bottom="0.75" header="0.3" footer="0.3"/>
  <pageSetup paperSize="32767" orientation="portrait" r:id="rId1"/>
  <headerFooter>
    <oddHeader>&amp;L&amp;"-,Bold"Sheet "Chen et al. Amplicon Sequences"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4"/>
  <sheetViews>
    <sheetView zoomScaleNormal="100" workbookViewId="0">
      <pane ySplit="1" topLeftCell="A2" activePane="bottomLeft" state="frozen"/>
      <selection activeCell="K17" sqref="K17"/>
      <selection pane="bottomLeft"/>
    </sheetView>
  </sheetViews>
  <sheetFormatPr defaultRowHeight="15" x14ac:dyDescent="0.25"/>
  <cols>
    <col min="2" max="2" width="13.42578125" bestFit="1" customWidth="1"/>
    <col min="3" max="3" width="10.42578125" bestFit="1" customWidth="1"/>
    <col min="10" max="10" width="10.28515625" bestFit="1" customWidth="1"/>
  </cols>
  <sheetData>
    <row r="1" spans="1:12" x14ac:dyDescent="0.25">
      <c r="A1" s="33" t="s">
        <v>221</v>
      </c>
      <c r="B1" s="33" t="s">
        <v>127</v>
      </c>
      <c r="C1" s="134" t="s">
        <v>232</v>
      </c>
      <c r="D1" s="33" t="s">
        <v>21</v>
      </c>
      <c r="E1" s="33" t="s">
        <v>18</v>
      </c>
      <c r="F1" s="128" t="s">
        <v>75</v>
      </c>
      <c r="G1" s="128" t="s">
        <v>76</v>
      </c>
      <c r="H1" s="128" t="s">
        <v>77</v>
      </c>
      <c r="I1" s="129" t="s">
        <v>78</v>
      </c>
      <c r="J1" s="128" t="s">
        <v>74</v>
      </c>
      <c r="K1" s="33" t="s">
        <v>22</v>
      </c>
      <c r="L1" s="29"/>
    </row>
    <row r="2" spans="1:12" x14ac:dyDescent="0.25">
      <c r="A2" s="223" t="s">
        <v>258</v>
      </c>
      <c r="B2" s="223"/>
      <c r="C2" s="223"/>
      <c r="D2" s="223"/>
      <c r="E2" s="223"/>
      <c r="F2" s="223"/>
      <c r="G2" s="223"/>
      <c r="H2" s="223"/>
      <c r="I2" s="223"/>
      <c r="J2" s="223"/>
      <c r="K2" s="223"/>
      <c r="L2" s="29"/>
    </row>
    <row r="3" spans="1:12" x14ac:dyDescent="0.25">
      <c r="A3" s="34" t="s">
        <v>23</v>
      </c>
      <c r="B3" s="31">
        <v>50</v>
      </c>
      <c r="C3" s="32">
        <v>0</v>
      </c>
      <c r="D3" s="32">
        <v>1</v>
      </c>
      <c r="E3" s="32">
        <v>0</v>
      </c>
      <c r="F3" s="32">
        <v>1</v>
      </c>
      <c r="G3" s="32">
        <v>1</v>
      </c>
      <c r="H3" s="32">
        <v>1</v>
      </c>
      <c r="I3" s="32">
        <v>1</v>
      </c>
      <c r="J3" s="32">
        <v>0</v>
      </c>
      <c r="K3" s="31">
        <v>350</v>
      </c>
      <c r="L3" s="29"/>
    </row>
    <row r="4" spans="1:12" x14ac:dyDescent="0.25">
      <c r="A4" s="34" t="s">
        <v>24</v>
      </c>
      <c r="B4" s="31">
        <v>50</v>
      </c>
      <c r="C4" s="32">
        <v>1</v>
      </c>
      <c r="D4" s="32">
        <v>0</v>
      </c>
      <c r="E4" s="32">
        <v>0</v>
      </c>
      <c r="F4" s="32">
        <v>1</v>
      </c>
      <c r="G4" s="32">
        <v>1</v>
      </c>
      <c r="H4" s="32">
        <v>1</v>
      </c>
      <c r="I4" s="32">
        <v>1</v>
      </c>
      <c r="J4" s="32">
        <v>0</v>
      </c>
      <c r="K4" s="31">
        <v>500</v>
      </c>
      <c r="L4" s="29"/>
    </row>
    <row r="5" spans="1:12" x14ac:dyDescent="0.25">
      <c r="A5" s="34" t="s">
        <v>25</v>
      </c>
      <c r="B5" s="31">
        <v>50</v>
      </c>
      <c r="C5" s="32">
        <v>1</v>
      </c>
      <c r="D5" s="32">
        <v>0</v>
      </c>
      <c r="E5" s="32">
        <v>0</v>
      </c>
      <c r="F5" s="32">
        <v>0</v>
      </c>
      <c r="G5" s="32">
        <v>0</v>
      </c>
      <c r="H5" s="32">
        <v>0</v>
      </c>
      <c r="I5" s="32">
        <v>0</v>
      </c>
      <c r="J5" s="32">
        <v>0</v>
      </c>
      <c r="K5" s="31">
        <v>400</v>
      </c>
      <c r="L5" s="29"/>
    </row>
    <row r="6" spans="1:12" x14ac:dyDescent="0.25">
      <c r="A6" s="34" t="s">
        <v>26</v>
      </c>
      <c r="B6" s="31">
        <v>50</v>
      </c>
      <c r="C6" s="32">
        <v>1</v>
      </c>
      <c r="D6" s="32">
        <v>0</v>
      </c>
      <c r="E6" s="32">
        <v>0</v>
      </c>
      <c r="F6" s="32">
        <v>1</v>
      </c>
      <c r="G6" s="32">
        <v>1</v>
      </c>
      <c r="H6" s="32">
        <v>1</v>
      </c>
      <c r="I6" s="32">
        <v>1</v>
      </c>
      <c r="J6" s="32">
        <v>1</v>
      </c>
      <c r="K6" s="31">
        <v>350</v>
      </c>
      <c r="L6" s="29"/>
    </row>
    <row r="7" spans="1:12" x14ac:dyDescent="0.25">
      <c r="A7" s="34" t="s">
        <v>27</v>
      </c>
      <c r="B7" s="31">
        <v>50</v>
      </c>
      <c r="C7" s="32">
        <v>1</v>
      </c>
      <c r="D7" s="32">
        <v>0</v>
      </c>
      <c r="E7" s="32">
        <v>0</v>
      </c>
      <c r="F7" s="32">
        <v>1</v>
      </c>
      <c r="G7" s="32">
        <v>1</v>
      </c>
      <c r="H7" s="32">
        <v>1</v>
      </c>
      <c r="I7" s="32">
        <v>1</v>
      </c>
      <c r="J7" s="32">
        <v>0</v>
      </c>
      <c r="K7" s="31">
        <v>400</v>
      </c>
      <c r="L7" s="29"/>
    </row>
    <row r="8" spans="1:12" x14ac:dyDescent="0.25">
      <c r="A8" s="34" t="s">
        <v>28</v>
      </c>
      <c r="B8" s="31">
        <v>50</v>
      </c>
      <c r="C8" s="32">
        <v>1</v>
      </c>
      <c r="D8" s="32">
        <v>0</v>
      </c>
      <c r="E8" s="32">
        <v>0</v>
      </c>
      <c r="F8" s="32">
        <v>0</v>
      </c>
      <c r="G8" s="32">
        <v>0</v>
      </c>
      <c r="H8" s="32">
        <v>0</v>
      </c>
      <c r="I8" s="32">
        <v>0</v>
      </c>
      <c r="J8" s="32">
        <v>0</v>
      </c>
      <c r="K8" s="31">
        <v>400</v>
      </c>
      <c r="L8" s="29"/>
    </row>
    <row r="9" spans="1:12" x14ac:dyDescent="0.25">
      <c r="A9" s="34" t="s">
        <v>29</v>
      </c>
      <c r="B9" s="31">
        <v>50</v>
      </c>
      <c r="C9" s="32">
        <v>1</v>
      </c>
      <c r="D9" s="32">
        <v>0</v>
      </c>
      <c r="E9" s="32">
        <v>0</v>
      </c>
      <c r="F9" s="32">
        <v>0.5</v>
      </c>
      <c r="G9" s="32">
        <v>0.5</v>
      </c>
      <c r="H9" s="32">
        <v>0.5</v>
      </c>
      <c r="I9" s="32">
        <v>0.5</v>
      </c>
      <c r="J9" s="32">
        <v>0</v>
      </c>
      <c r="K9" s="31">
        <v>400</v>
      </c>
      <c r="L9" s="29"/>
    </row>
    <row r="10" spans="1:12" x14ac:dyDescent="0.25">
      <c r="A10" s="34" t="s">
        <v>30</v>
      </c>
      <c r="B10" s="31">
        <v>50</v>
      </c>
      <c r="C10" s="32">
        <v>1</v>
      </c>
      <c r="D10" s="32">
        <v>0</v>
      </c>
      <c r="E10" s="32">
        <v>0</v>
      </c>
      <c r="F10" s="32">
        <v>1</v>
      </c>
      <c r="G10" s="32">
        <v>1</v>
      </c>
      <c r="H10" s="32">
        <v>1</v>
      </c>
      <c r="I10" s="32">
        <v>1</v>
      </c>
      <c r="J10" s="32">
        <v>0</v>
      </c>
      <c r="K10" s="31">
        <v>400</v>
      </c>
      <c r="L10" s="29"/>
    </row>
    <row r="11" spans="1:12" x14ac:dyDescent="0.25">
      <c r="A11" s="34" t="s">
        <v>31</v>
      </c>
      <c r="B11" s="31">
        <v>50</v>
      </c>
      <c r="C11" s="32">
        <v>1</v>
      </c>
      <c r="D11" s="32">
        <v>0</v>
      </c>
      <c r="E11" s="32">
        <v>0</v>
      </c>
      <c r="F11" s="32">
        <v>1</v>
      </c>
      <c r="G11" s="32">
        <v>1</v>
      </c>
      <c r="H11" s="32">
        <v>1</v>
      </c>
      <c r="I11" s="32">
        <v>1</v>
      </c>
      <c r="J11" s="32">
        <v>0.5</v>
      </c>
      <c r="K11" s="31">
        <v>500</v>
      </c>
      <c r="L11" s="29"/>
    </row>
    <row r="12" spans="1:12" x14ac:dyDescent="0.25">
      <c r="A12" s="34" t="s">
        <v>32</v>
      </c>
      <c r="B12" s="31">
        <v>50</v>
      </c>
      <c r="C12" s="32">
        <v>1</v>
      </c>
      <c r="D12" s="32">
        <v>0</v>
      </c>
      <c r="E12" s="32">
        <v>0</v>
      </c>
      <c r="F12" s="32">
        <v>1</v>
      </c>
      <c r="G12" s="32">
        <v>1</v>
      </c>
      <c r="H12" s="32">
        <v>1</v>
      </c>
      <c r="I12" s="32">
        <v>1</v>
      </c>
      <c r="J12" s="32">
        <v>0</v>
      </c>
      <c r="K12" s="31">
        <v>400</v>
      </c>
      <c r="L12" s="29"/>
    </row>
    <row r="13" spans="1:12" x14ac:dyDescent="0.25">
      <c r="A13" s="34" t="s">
        <v>33</v>
      </c>
      <c r="B13" s="31">
        <v>50</v>
      </c>
      <c r="C13" s="32">
        <v>1</v>
      </c>
      <c r="D13" s="32">
        <v>0</v>
      </c>
      <c r="E13" s="32">
        <v>0</v>
      </c>
      <c r="F13" s="32">
        <v>0</v>
      </c>
      <c r="G13" s="32">
        <v>0</v>
      </c>
      <c r="H13" s="32">
        <v>0</v>
      </c>
      <c r="I13" s="32">
        <v>0</v>
      </c>
      <c r="J13" s="32">
        <v>0</v>
      </c>
      <c r="K13" s="31">
        <v>1000</v>
      </c>
      <c r="L13" s="29"/>
    </row>
    <row r="14" spans="1:12" x14ac:dyDescent="0.25">
      <c r="A14" s="34" t="s">
        <v>34</v>
      </c>
      <c r="B14" s="31">
        <v>50</v>
      </c>
      <c r="C14" s="32">
        <v>1</v>
      </c>
      <c r="D14" s="32">
        <v>0</v>
      </c>
      <c r="E14" s="32">
        <v>0</v>
      </c>
      <c r="F14" s="32">
        <v>1</v>
      </c>
      <c r="G14" s="32">
        <v>1</v>
      </c>
      <c r="H14" s="32">
        <v>1</v>
      </c>
      <c r="I14" s="32">
        <v>1</v>
      </c>
      <c r="J14" s="32">
        <v>0</v>
      </c>
      <c r="K14" s="31">
        <v>300</v>
      </c>
      <c r="L14" s="29"/>
    </row>
    <row r="15" spans="1:12" x14ac:dyDescent="0.25">
      <c r="A15" s="34" t="s">
        <v>35</v>
      </c>
      <c r="B15" s="31">
        <v>50</v>
      </c>
      <c r="C15" s="32">
        <v>1</v>
      </c>
      <c r="D15" s="32">
        <v>0</v>
      </c>
      <c r="E15" s="32">
        <v>0</v>
      </c>
      <c r="F15" s="32">
        <v>1</v>
      </c>
      <c r="G15" s="32">
        <v>1</v>
      </c>
      <c r="H15" s="32">
        <v>1</v>
      </c>
      <c r="I15" s="32">
        <v>1</v>
      </c>
      <c r="J15" s="32">
        <v>1</v>
      </c>
      <c r="K15" s="31">
        <v>500</v>
      </c>
      <c r="L15" s="29"/>
    </row>
    <row r="16" spans="1:12" x14ac:dyDescent="0.25">
      <c r="A16" s="34" t="s">
        <v>36</v>
      </c>
      <c r="B16" s="31">
        <v>55</v>
      </c>
      <c r="C16" s="32">
        <v>1</v>
      </c>
      <c r="D16" s="32">
        <v>0</v>
      </c>
      <c r="E16" s="32">
        <v>0</v>
      </c>
      <c r="F16" s="32">
        <v>1</v>
      </c>
      <c r="G16" s="32">
        <v>1</v>
      </c>
      <c r="H16" s="32">
        <v>1</v>
      </c>
      <c r="I16" s="32">
        <v>1</v>
      </c>
      <c r="J16" s="32">
        <v>0</v>
      </c>
      <c r="K16" s="31">
        <v>200</v>
      </c>
      <c r="L16" s="29"/>
    </row>
    <row r="17" spans="1:12" x14ac:dyDescent="0.25">
      <c r="A17" s="34" t="s">
        <v>37</v>
      </c>
      <c r="B17" s="31">
        <v>55</v>
      </c>
      <c r="C17" s="32">
        <v>1</v>
      </c>
      <c r="D17" s="32">
        <v>0</v>
      </c>
      <c r="E17" s="32">
        <v>0</v>
      </c>
      <c r="F17" s="32">
        <v>1</v>
      </c>
      <c r="G17" s="32">
        <v>1</v>
      </c>
      <c r="H17" s="32">
        <v>1</v>
      </c>
      <c r="I17" s="32">
        <v>1</v>
      </c>
      <c r="J17" s="32">
        <v>0</v>
      </c>
      <c r="K17" s="31">
        <v>850</v>
      </c>
      <c r="L17" s="29"/>
    </row>
    <row r="18" spans="1:12" x14ac:dyDescent="0.25">
      <c r="A18" s="34" t="s">
        <v>38</v>
      </c>
      <c r="B18" s="31">
        <v>55</v>
      </c>
      <c r="C18" s="32">
        <v>1</v>
      </c>
      <c r="D18" s="32">
        <v>0</v>
      </c>
      <c r="E18" s="32">
        <v>0</v>
      </c>
      <c r="F18" s="32">
        <v>1</v>
      </c>
      <c r="G18" s="32">
        <v>1</v>
      </c>
      <c r="H18" s="32">
        <v>1</v>
      </c>
      <c r="I18" s="32">
        <v>1</v>
      </c>
      <c r="J18" s="32">
        <v>0</v>
      </c>
      <c r="K18" s="31">
        <v>400</v>
      </c>
      <c r="L18" s="29"/>
    </row>
    <row r="19" spans="1:12" x14ac:dyDescent="0.25">
      <c r="A19" s="34" t="s">
        <v>39</v>
      </c>
      <c r="B19" s="31">
        <v>55</v>
      </c>
      <c r="C19" s="32">
        <v>1</v>
      </c>
      <c r="D19" s="32">
        <v>0</v>
      </c>
      <c r="E19" s="32">
        <v>0</v>
      </c>
      <c r="F19" s="32">
        <v>1</v>
      </c>
      <c r="G19" s="32">
        <v>1</v>
      </c>
      <c r="H19" s="32">
        <v>1</v>
      </c>
      <c r="I19" s="32">
        <v>1</v>
      </c>
      <c r="J19" s="32">
        <v>1</v>
      </c>
      <c r="K19" s="31">
        <v>300</v>
      </c>
      <c r="L19" s="29"/>
    </row>
    <row r="20" spans="1:12" x14ac:dyDescent="0.25">
      <c r="A20" s="34" t="s">
        <v>40</v>
      </c>
      <c r="B20" s="31">
        <v>55</v>
      </c>
      <c r="C20" s="32">
        <v>1</v>
      </c>
      <c r="D20" s="32">
        <v>0</v>
      </c>
      <c r="E20" s="32">
        <v>0</v>
      </c>
      <c r="F20" s="32">
        <v>1</v>
      </c>
      <c r="G20" s="32">
        <v>1</v>
      </c>
      <c r="H20" s="32">
        <v>1</v>
      </c>
      <c r="I20" s="32">
        <v>1</v>
      </c>
      <c r="J20" s="32">
        <v>0</v>
      </c>
      <c r="K20" s="31">
        <v>300</v>
      </c>
      <c r="L20" s="29"/>
    </row>
    <row r="21" spans="1:12" x14ac:dyDescent="0.25">
      <c r="A21" s="34" t="s">
        <v>41</v>
      </c>
      <c r="B21" s="31">
        <v>55</v>
      </c>
      <c r="C21" s="32">
        <v>1</v>
      </c>
      <c r="D21" s="32">
        <v>0</v>
      </c>
      <c r="E21" s="32">
        <v>0</v>
      </c>
      <c r="F21" s="32">
        <v>1</v>
      </c>
      <c r="G21" s="32">
        <v>1</v>
      </c>
      <c r="H21" s="32">
        <v>1</v>
      </c>
      <c r="I21" s="32">
        <v>1</v>
      </c>
      <c r="J21" s="32">
        <v>0</v>
      </c>
      <c r="K21" s="31">
        <v>200</v>
      </c>
      <c r="L21" s="29"/>
    </row>
    <row r="22" spans="1:12" x14ac:dyDescent="0.25">
      <c r="A22" s="34" t="s">
        <v>42</v>
      </c>
      <c r="B22" s="31">
        <v>55</v>
      </c>
      <c r="C22" s="32">
        <v>1</v>
      </c>
      <c r="D22" s="32">
        <v>0</v>
      </c>
      <c r="E22" s="32">
        <v>0</v>
      </c>
      <c r="F22" s="32">
        <v>1</v>
      </c>
      <c r="G22" s="32">
        <v>1</v>
      </c>
      <c r="H22" s="32">
        <v>1</v>
      </c>
      <c r="I22" s="32">
        <v>1</v>
      </c>
      <c r="J22" s="32">
        <v>0</v>
      </c>
      <c r="K22" s="31">
        <v>550</v>
      </c>
      <c r="L22" s="29"/>
    </row>
    <row r="23" spans="1:12" x14ac:dyDescent="0.25">
      <c r="A23" s="34" t="s">
        <v>43</v>
      </c>
      <c r="B23" s="31">
        <v>55</v>
      </c>
      <c r="C23" s="32">
        <v>1</v>
      </c>
      <c r="D23" s="32">
        <v>0</v>
      </c>
      <c r="E23" s="32">
        <v>0</v>
      </c>
      <c r="F23" s="32">
        <v>1</v>
      </c>
      <c r="G23" s="32">
        <v>1</v>
      </c>
      <c r="H23" s="32">
        <v>1</v>
      </c>
      <c r="I23" s="32">
        <v>1</v>
      </c>
      <c r="J23" s="32">
        <v>0</v>
      </c>
      <c r="K23" s="31">
        <v>400</v>
      </c>
      <c r="L23" s="29"/>
    </row>
    <row r="24" spans="1:12" x14ac:dyDescent="0.25">
      <c r="A24" s="34" t="s">
        <v>44</v>
      </c>
      <c r="B24" s="31">
        <v>55</v>
      </c>
      <c r="C24" s="32">
        <v>1</v>
      </c>
      <c r="D24" s="32">
        <v>0</v>
      </c>
      <c r="E24" s="32">
        <v>0</v>
      </c>
      <c r="F24" s="32">
        <v>0</v>
      </c>
      <c r="G24" s="32">
        <v>0</v>
      </c>
      <c r="H24" s="32">
        <v>0</v>
      </c>
      <c r="I24" s="32">
        <v>0</v>
      </c>
      <c r="J24" s="32">
        <v>1</v>
      </c>
      <c r="K24" s="31">
        <v>400</v>
      </c>
      <c r="L24" s="29"/>
    </row>
    <row r="25" spans="1:12" x14ac:dyDescent="0.25">
      <c r="A25" s="34" t="s">
        <v>45</v>
      </c>
      <c r="B25" s="31">
        <v>55</v>
      </c>
      <c r="C25" s="32">
        <v>1</v>
      </c>
      <c r="D25" s="32">
        <v>0</v>
      </c>
      <c r="E25" s="32">
        <v>0</v>
      </c>
      <c r="F25" s="32">
        <v>0</v>
      </c>
      <c r="G25" s="32">
        <v>0</v>
      </c>
      <c r="H25" s="32">
        <v>0</v>
      </c>
      <c r="I25" s="32">
        <v>0</v>
      </c>
      <c r="J25" s="32">
        <v>0</v>
      </c>
      <c r="K25" s="31">
        <v>450</v>
      </c>
      <c r="L25" s="29"/>
    </row>
    <row r="26" spans="1:12" x14ac:dyDescent="0.25">
      <c r="A26" s="34" t="s">
        <v>46</v>
      </c>
      <c r="B26" s="31">
        <v>55</v>
      </c>
      <c r="C26" s="32">
        <v>1</v>
      </c>
      <c r="D26" s="32">
        <v>0</v>
      </c>
      <c r="E26" s="32">
        <v>0</v>
      </c>
      <c r="F26" s="32">
        <v>0</v>
      </c>
      <c r="G26" s="32">
        <v>0</v>
      </c>
      <c r="H26" s="32">
        <v>0</v>
      </c>
      <c r="I26" s="32">
        <v>0</v>
      </c>
      <c r="J26" s="32">
        <v>0</v>
      </c>
      <c r="K26" s="31">
        <v>600</v>
      </c>
      <c r="L26" s="29"/>
    </row>
    <row r="27" spans="1:12" x14ac:dyDescent="0.25">
      <c r="A27" s="34" t="s">
        <v>47</v>
      </c>
      <c r="B27" s="31">
        <v>55</v>
      </c>
      <c r="C27" s="32">
        <v>1</v>
      </c>
      <c r="D27" s="32">
        <v>0</v>
      </c>
      <c r="E27" s="32">
        <v>0</v>
      </c>
      <c r="F27" s="32">
        <v>1</v>
      </c>
      <c r="G27" s="32">
        <v>1</v>
      </c>
      <c r="H27" s="32">
        <v>1</v>
      </c>
      <c r="I27" s="32">
        <v>1</v>
      </c>
      <c r="J27" s="32">
        <v>1</v>
      </c>
      <c r="K27" s="31">
        <v>250</v>
      </c>
      <c r="L27" s="29"/>
    </row>
    <row r="28" spans="1:12" x14ac:dyDescent="0.25">
      <c r="A28" s="34" t="s">
        <v>48</v>
      </c>
      <c r="B28" s="31">
        <v>55</v>
      </c>
      <c r="C28" s="32">
        <v>1</v>
      </c>
      <c r="D28" s="32">
        <v>0</v>
      </c>
      <c r="E28" s="32">
        <v>0</v>
      </c>
      <c r="F28" s="32">
        <v>0</v>
      </c>
      <c r="G28" s="32">
        <v>0</v>
      </c>
      <c r="H28" s="32">
        <v>0</v>
      </c>
      <c r="I28" s="32">
        <v>0</v>
      </c>
      <c r="J28" s="32">
        <v>0</v>
      </c>
      <c r="K28" s="31">
        <v>400</v>
      </c>
      <c r="L28" s="29"/>
    </row>
    <row r="29" spans="1:12" x14ac:dyDescent="0.25">
      <c r="A29" s="34" t="s">
        <v>49</v>
      </c>
      <c r="B29" s="31">
        <v>60</v>
      </c>
      <c r="C29" s="32">
        <v>1</v>
      </c>
      <c r="D29" s="32">
        <v>0</v>
      </c>
      <c r="E29" s="32">
        <v>0</v>
      </c>
      <c r="F29" s="32">
        <v>1</v>
      </c>
      <c r="G29" s="32">
        <v>1</v>
      </c>
      <c r="H29" s="32">
        <v>1</v>
      </c>
      <c r="I29" s="32">
        <v>1</v>
      </c>
      <c r="J29" s="32">
        <v>1</v>
      </c>
      <c r="K29" s="31">
        <v>500</v>
      </c>
      <c r="L29" s="29"/>
    </row>
    <row r="30" spans="1:12" x14ac:dyDescent="0.25">
      <c r="A30" s="34" t="s">
        <v>50</v>
      </c>
      <c r="B30" s="31">
        <v>60</v>
      </c>
      <c r="C30" s="32">
        <v>1</v>
      </c>
      <c r="D30" s="32">
        <v>0</v>
      </c>
      <c r="E30" s="32">
        <v>0</v>
      </c>
      <c r="F30" s="32">
        <v>1</v>
      </c>
      <c r="G30" s="32">
        <v>1</v>
      </c>
      <c r="H30" s="32">
        <v>1</v>
      </c>
      <c r="I30" s="32">
        <v>1</v>
      </c>
      <c r="J30" s="32">
        <v>0</v>
      </c>
      <c r="K30" s="31">
        <v>400</v>
      </c>
      <c r="L30" s="29"/>
    </row>
    <row r="31" spans="1:12" x14ac:dyDescent="0.25">
      <c r="A31" s="34" t="s">
        <v>51</v>
      </c>
      <c r="B31" s="31">
        <v>60</v>
      </c>
      <c r="C31" s="32">
        <v>1</v>
      </c>
      <c r="D31" s="32">
        <v>0</v>
      </c>
      <c r="E31" s="32">
        <v>0</v>
      </c>
      <c r="F31" s="32">
        <v>0</v>
      </c>
      <c r="G31" s="32">
        <v>0</v>
      </c>
      <c r="H31" s="32">
        <v>0</v>
      </c>
      <c r="I31" s="32">
        <v>0</v>
      </c>
      <c r="J31" s="32">
        <v>1</v>
      </c>
      <c r="K31" s="31">
        <v>400</v>
      </c>
      <c r="L31" s="29"/>
    </row>
    <row r="32" spans="1:12" x14ac:dyDescent="0.25">
      <c r="A32" s="34" t="s">
        <v>52</v>
      </c>
      <c r="B32" s="31">
        <v>60</v>
      </c>
      <c r="C32" s="32">
        <v>1</v>
      </c>
      <c r="D32" s="32">
        <v>0</v>
      </c>
      <c r="E32" s="32">
        <v>0</v>
      </c>
      <c r="F32" s="32">
        <v>0</v>
      </c>
      <c r="G32" s="32">
        <v>0</v>
      </c>
      <c r="H32" s="32">
        <v>0</v>
      </c>
      <c r="I32" s="32">
        <v>0</v>
      </c>
      <c r="J32" s="32">
        <v>0</v>
      </c>
      <c r="K32" s="31">
        <v>400</v>
      </c>
      <c r="L32" s="29"/>
    </row>
    <row r="33" spans="1:12" x14ac:dyDescent="0.25">
      <c r="A33" s="34" t="s">
        <v>53</v>
      </c>
      <c r="B33" s="31">
        <v>60</v>
      </c>
      <c r="C33" s="32">
        <v>1</v>
      </c>
      <c r="D33" s="32">
        <v>0</v>
      </c>
      <c r="E33" s="32">
        <v>0</v>
      </c>
      <c r="F33" s="32">
        <v>1</v>
      </c>
      <c r="G33" s="32">
        <v>1</v>
      </c>
      <c r="H33" s="32">
        <v>1</v>
      </c>
      <c r="I33" s="32">
        <v>1</v>
      </c>
      <c r="J33" s="32">
        <v>0</v>
      </c>
      <c r="K33" s="31">
        <v>400</v>
      </c>
      <c r="L33" s="29"/>
    </row>
    <row r="34" spans="1:12" x14ac:dyDescent="0.25">
      <c r="A34" s="34" t="s">
        <v>54</v>
      </c>
      <c r="B34" s="31">
        <v>60</v>
      </c>
      <c r="C34" s="32">
        <v>1</v>
      </c>
      <c r="D34" s="32">
        <v>0</v>
      </c>
      <c r="E34" s="32">
        <v>0</v>
      </c>
      <c r="F34" s="32">
        <v>1</v>
      </c>
      <c r="G34" s="32">
        <v>1</v>
      </c>
      <c r="H34" s="32">
        <v>1</v>
      </c>
      <c r="I34" s="32">
        <v>1</v>
      </c>
      <c r="J34" s="32">
        <v>0</v>
      </c>
      <c r="K34" s="31">
        <v>400</v>
      </c>
      <c r="L34" s="29"/>
    </row>
    <row r="35" spans="1:12" x14ac:dyDescent="0.25">
      <c r="A35" s="34" t="s">
        <v>55</v>
      </c>
      <c r="B35" s="31">
        <v>60</v>
      </c>
      <c r="C35" s="32">
        <v>1</v>
      </c>
      <c r="D35" s="32">
        <v>0</v>
      </c>
      <c r="E35" s="32">
        <v>0</v>
      </c>
      <c r="F35" s="32">
        <v>0</v>
      </c>
      <c r="G35" s="32">
        <v>0</v>
      </c>
      <c r="H35" s="32">
        <v>0</v>
      </c>
      <c r="I35" s="32">
        <v>0</v>
      </c>
      <c r="J35" s="32">
        <v>0</v>
      </c>
      <c r="K35" s="31">
        <v>400</v>
      </c>
      <c r="L35" s="29"/>
    </row>
    <row r="36" spans="1:12" x14ac:dyDescent="0.25">
      <c r="A36" s="34" t="s">
        <v>56</v>
      </c>
      <c r="B36" s="31">
        <v>60</v>
      </c>
      <c r="C36" s="32">
        <v>1</v>
      </c>
      <c r="D36" s="32">
        <v>0</v>
      </c>
      <c r="E36" s="32">
        <v>0</v>
      </c>
      <c r="F36" s="32">
        <v>0</v>
      </c>
      <c r="G36" s="32">
        <v>0</v>
      </c>
      <c r="H36" s="32">
        <v>0</v>
      </c>
      <c r="I36" s="32">
        <v>0</v>
      </c>
      <c r="J36" s="32">
        <v>1</v>
      </c>
      <c r="K36" s="31">
        <v>500</v>
      </c>
      <c r="L36" s="29"/>
    </row>
    <row r="37" spans="1:12" x14ac:dyDescent="0.25">
      <c r="A37" s="34" t="s">
        <v>57</v>
      </c>
      <c r="B37" s="31">
        <v>60</v>
      </c>
      <c r="C37" s="32">
        <v>1</v>
      </c>
      <c r="D37" s="32">
        <v>0</v>
      </c>
      <c r="E37" s="32">
        <v>0</v>
      </c>
      <c r="F37" s="32">
        <v>0</v>
      </c>
      <c r="G37" s="32">
        <v>0</v>
      </c>
      <c r="H37" s="32">
        <v>0</v>
      </c>
      <c r="I37" s="32">
        <v>0</v>
      </c>
      <c r="J37" s="32">
        <v>0</v>
      </c>
      <c r="K37" s="31">
        <v>300</v>
      </c>
      <c r="L37" s="29"/>
    </row>
    <row r="38" spans="1:12" x14ac:dyDescent="0.25">
      <c r="A38" s="34" t="s">
        <v>58</v>
      </c>
      <c r="B38" s="31">
        <v>60</v>
      </c>
      <c r="C38" s="32">
        <v>1</v>
      </c>
      <c r="D38" s="32">
        <v>0</v>
      </c>
      <c r="E38" s="32">
        <v>0</v>
      </c>
      <c r="F38" s="32">
        <v>1</v>
      </c>
      <c r="G38" s="32">
        <v>1</v>
      </c>
      <c r="H38" s="32">
        <v>1</v>
      </c>
      <c r="I38" s="32">
        <v>1</v>
      </c>
      <c r="J38" s="32">
        <v>0</v>
      </c>
      <c r="K38" s="31">
        <v>300</v>
      </c>
      <c r="L38" s="29"/>
    </row>
    <row r="39" spans="1:12" x14ac:dyDescent="0.25">
      <c r="A39" s="34" t="s">
        <v>59</v>
      </c>
      <c r="B39" s="31">
        <v>60</v>
      </c>
      <c r="C39" s="32">
        <v>1</v>
      </c>
      <c r="D39" s="32">
        <v>0</v>
      </c>
      <c r="E39" s="32">
        <v>0</v>
      </c>
      <c r="F39" s="32">
        <v>1</v>
      </c>
      <c r="G39" s="32">
        <v>1</v>
      </c>
      <c r="H39" s="32">
        <v>1</v>
      </c>
      <c r="I39" s="32">
        <v>1</v>
      </c>
      <c r="J39" s="32">
        <v>1</v>
      </c>
      <c r="K39" s="31">
        <v>300</v>
      </c>
      <c r="L39" s="29"/>
    </row>
    <row r="40" spans="1:12" x14ac:dyDescent="0.25">
      <c r="A40" s="34" t="s">
        <v>60</v>
      </c>
      <c r="B40" s="31">
        <v>60</v>
      </c>
      <c r="C40" s="32">
        <v>1</v>
      </c>
      <c r="D40" s="32">
        <v>0</v>
      </c>
      <c r="E40" s="32">
        <v>0</v>
      </c>
      <c r="F40" s="32">
        <v>1</v>
      </c>
      <c r="G40" s="32">
        <v>1</v>
      </c>
      <c r="H40" s="32">
        <v>1</v>
      </c>
      <c r="I40" s="32">
        <v>1</v>
      </c>
      <c r="J40" s="32">
        <v>0</v>
      </c>
      <c r="K40" s="31">
        <v>350</v>
      </c>
      <c r="L40" s="29"/>
    </row>
    <row r="41" spans="1:12" x14ac:dyDescent="0.25">
      <c r="A41" s="34" t="s">
        <v>61</v>
      </c>
      <c r="B41" s="31">
        <v>60</v>
      </c>
      <c r="C41" s="32">
        <v>1</v>
      </c>
      <c r="D41" s="32">
        <v>0</v>
      </c>
      <c r="E41" s="32">
        <v>0</v>
      </c>
      <c r="F41" s="32">
        <v>1</v>
      </c>
      <c r="G41" s="32">
        <v>1</v>
      </c>
      <c r="H41" s="32">
        <v>1</v>
      </c>
      <c r="I41" s="32">
        <v>1</v>
      </c>
      <c r="J41" s="32">
        <v>0</v>
      </c>
      <c r="K41" s="31">
        <v>350</v>
      </c>
      <c r="L41" s="29"/>
    </row>
    <row r="42" spans="1:12" x14ac:dyDescent="0.25">
      <c r="A42" s="34" t="s">
        <v>62</v>
      </c>
      <c r="B42" s="31">
        <v>60</v>
      </c>
      <c r="C42" s="32">
        <v>1</v>
      </c>
      <c r="D42" s="32">
        <v>0</v>
      </c>
      <c r="E42" s="32">
        <v>0</v>
      </c>
      <c r="F42" s="32">
        <v>0</v>
      </c>
      <c r="G42" s="32">
        <v>0</v>
      </c>
      <c r="H42" s="32">
        <v>0</v>
      </c>
      <c r="I42" s="32">
        <v>0</v>
      </c>
      <c r="J42" s="32">
        <v>0</v>
      </c>
      <c r="K42" s="31">
        <v>200</v>
      </c>
      <c r="L42" s="29"/>
    </row>
    <row r="43" spans="1:12" x14ac:dyDescent="0.25">
      <c r="A43" s="34" t="s">
        <v>63</v>
      </c>
      <c r="B43" s="31">
        <v>60</v>
      </c>
      <c r="C43" s="32">
        <v>1</v>
      </c>
      <c r="D43" s="32">
        <v>0</v>
      </c>
      <c r="E43" s="32">
        <v>0</v>
      </c>
      <c r="F43" s="32">
        <v>0</v>
      </c>
      <c r="G43" s="32">
        <v>0</v>
      </c>
      <c r="H43" s="32">
        <v>0</v>
      </c>
      <c r="I43" s="32">
        <v>0</v>
      </c>
      <c r="J43" s="32">
        <v>0</v>
      </c>
      <c r="K43" s="31">
        <v>400</v>
      </c>
      <c r="L43" s="29"/>
    </row>
    <row r="44" spans="1:12" x14ac:dyDescent="0.25">
      <c r="A44" s="34" t="s">
        <v>64</v>
      </c>
      <c r="B44" s="31">
        <v>50</v>
      </c>
      <c r="C44" s="32">
        <v>0</v>
      </c>
      <c r="D44" s="32">
        <v>0</v>
      </c>
      <c r="E44" s="32">
        <v>0</v>
      </c>
      <c r="F44" s="32">
        <v>0</v>
      </c>
      <c r="G44" s="32">
        <v>0</v>
      </c>
      <c r="H44" s="32">
        <v>0</v>
      </c>
      <c r="I44" s="32">
        <v>0</v>
      </c>
      <c r="J44" s="32">
        <v>0</v>
      </c>
      <c r="K44" s="31" t="s">
        <v>65</v>
      </c>
      <c r="L44" s="29"/>
    </row>
    <row r="45" spans="1:12" x14ac:dyDescent="0.25">
      <c r="A45" s="34" t="s">
        <v>66</v>
      </c>
      <c r="B45" s="31">
        <v>55</v>
      </c>
      <c r="C45" s="36" t="s">
        <v>79</v>
      </c>
      <c r="D45" s="32">
        <v>0</v>
      </c>
      <c r="E45" s="32">
        <v>0</v>
      </c>
      <c r="F45" s="32" t="s">
        <v>80</v>
      </c>
      <c r="G45" s="32">
        <v>0</v>
      </c>
      <c r="H45" s="32" t="s">
        <v>80</v>
      </c>
      <c r="I45" s="32" t="s">
        <v>81</v>
      </c>
      <c r="J45" s="32" t="s">
        <v>82</v>
      </c>
      <c r="K45" s="35" t="s">
        <v>83</v>
      </c>
      <c r="L45" s="30"/>
    </row>
    <row r="46" spans="1:12" x14ac:dyDescent="0.25">
      <c r="A46" s="34" t="s">
        <v>67</v>
      </c>
      <c r="B46" s="31">
        <v>55</v>
      </c>
      <c r="C46" s="36" t="s">
        <v>84</v>
      </c>
      <c r="D46" s="32">
        <v>0</v>
      </c>
      <c r="E46" s="32">
        <v>0</v>
      </c>
      <c r="F46" s="36" t="s">
        <v>79</v>
      </c>
      <c r="G46" s="36" t="s">
        <v>79</v>
      </c>
      <c r="H46" s="36" t="s">
        <v>79</v>
      </c>
      <c r="I46" s="36" t="s">
        <v>79</v>
      </c>
      <c r="J46" s="37" t="s">
        <v>85</v>
      </c>
      <c r="K46" s="35" t="s">
        <v>86</v>
      </c>
      <c r="L46" s="30"/>
    </row>
    <row r="47" spans="1:12" x14ac:dyDescent="0.25">
      <c r="A47" s="34" t="s">
        <v>68</v>
      </c>
      <c r="B47" s="31">
        <v>55</v>
      </c>
      <c r="C47" s="36" t="s">
        <v>87</v>
      </c>
      <c r="D47" s="32" t="s">
        <v>88</v>
      </c>
      <c r="E47" s="32" t="s">
        <v>79</v>
      </c>
      <c r="F47" s="32" t="s">
        <v>89</v>
      </c>
      <c r="G47" s="32" t="s">
        <v>89</v>
      </c>
      <c r="H47" s="32" t="s">
        <v>89</v>
      </c>
      <c r="I47" s="32" t="s">
        <v>89</v>
      </c>
      <c r="J47" s="32" t="s">
        <v>90</v>
      </c>
      <c r="K47" s="205" t="s">
        <v>91</v>
      </c>
      <c r="L47" s="30"/>
    </row>
    <row r="48" spans="1:12" x14ac:dyDescent="0.25">
      <c r="A48" s="34" t="s">
        <v>69</v>
      </c>
      <c r="B48" s="31">
        <v>60</v>
      </c>
      <c r="C48" s="32">
        <v>1</v>
      </c>
      <c r="D48" s="32">
        <v>0</v>
      </c>
      <c r="E48" s="32">
        <v>0</v>
      </c>
      <c r="F48" s="32">
        <v>1</v>
      </c>
      <c r="G48" s="32">
        <v>1</v>
      </c>
      <c r="H48" s="32">
        <v>1</v>
      </c>
      <c r="I48" s="32">
        <v>1</v>
      </c>
      <c r="J48" s="32">
        <v>0</v>
      </c>
      <c r="K48" s="31">
        <v>300</v>
      </c>
      <c r="L48" s="29"/>
    </row>
    <row r="49" spans="1:12" x14ac:dyDescent="0.25">
      <c r="A49" s="34" t="s">
        <v>70</v>
      </c>
      <c r="B49" s="31">
        <v>60</v>
      </c>
      <c r="C49" s="32">
        <v>1</v>
      </c>
      <c r="D49" s="32">
        <v>0</v>
      </c>
      <c r="E49" s="32">
        <v>0</v>
      </c>
      <c r="F49" s="32">
        <v>0</v>
      </c>
      <c r="G49" s="32">
        <v>0</v>
      </c>
      <c r="H49" s="32">
        <v>0</v>
      </c>
      <c r="I49" s="32">
        <v>0</v>
      </c>
      <c r="J49" s="32">
        <v>1</v>
      </c>
      <c r="K49" s="31">
        <v>650</v>
      </c>
      <c r="L49" s="29"/>
    </row>
    <row r="50" spans="1:12" x14ac:dyDescent="0.25">
      <c r="A50" s="34" t="s">
        <v>71</v>
      </c>
      <c r="B50" s="31">
        <v>60</v>
      </c>
      <c r="C50" s="32">
        <v>0</v>
      </c>
      <c r="D50" s="32">
        <v>0</v>
      </c>
      <c r="E50" s="32">
        <v>0</v>
      </c>
      <c r="F50" s="32">
        <v>0</v>
      </c>
      <c r="G50" s="32">
        <v>0</v>
      </c>
      <c r="H50" s="32">
        <v>0</v>
      </c>
      <c r="I50" s="32">
        <v>0</v>
      </c>
      <c r="J50" s="32">
        <v>0</v>
      </c>
      <c r="K50" s="31" t="s">
        <v>65</v>
      </c>
      <c r="L50" s="29"/>
    </row>
    <row r="51" spans="1:12" x14ac:dyDescent="0.25">
      <c r="A51" s="34" t="s">
        <v>72</v>
      </c>
      <c r="B51" s="31">
        <v>60</v>
      </c>
      <c r="C51" s="32">
        <v>0.5</v>
      </c>
      <c r="D51" s="32">
        <v>0</v>
      </c>
      <c r="E51" s="32">
        <v>0</v>
      </c>
      <c r="F51" s="32">
        <v>1</v>
      </c>
      <c r="G51" s="32">
        <v>1</v>
      </c>
      <c r="H51" s="32">
        <v>0.5</v>
      </c>
      <c r="I51" s="32">
        <v>1</v>
      </c>
      <c r="J51" s="32">
        <v>0</v>
      </c>
      <c r="K51" s="31">
        <v>650</v>
      </c>
      <c r="L51" s="29"/>
    </row>
    <row r="52" spans="1:12" x14ac:dyDescent="0.25">
      <c r="A52" s="34" t="s">
        <v>73</v>
      </c>
      <c r="B52" s="31">
        <v>60</v>
      </c>
      <c r="C52" s="32">
        <v>0.5</v>
      </c>
      <c r="D52" s="32">
        <v>0</v>
      </c>
      <c r="E52" s="32">
        <v>0</v>
      </c>
      <c r="F52" s="32">
        <v>1</v>
      </c>
      <c r="G52" s="32">
        <v>1</v>
      </c>
      <c r="H52" s="32">
        <v>1</v>
      </c>
      <c r="I52" s="32">
        <v>1</v>
      </c>
      <c r="J52" s="32">
        <v>0.5</v>
      </c>
      <c r="K52" s="31">
        <v>750</v>
      </c>
      <c r="L52" s="29"/>
    </row>
    <row r="53" spans="1:12" x14ac:dyDescent="0.25">
      <c r="A53" s="223" t="s">
        <v>324</v>
      </c>
      <c r="B53" s="223"/>
      <c r="C53" s="223"/>
      <c r="D53" s="223"/>
      <c r="E53" s="223"/>
      <c r="F53" s="223"/>
      <c r="G53" s="223"/>
      <c r="H53" s="223"/>
      <c r="I53" s="223"/>
      <c r="J53" s="223"/>
      <c r="K53" s="223"/>
      <c r="L53" s="29"/>
    </row>
    <row r="54" spans="1:12" x14ac:dyDescent="0.25">
      <c r="A54" s="34" t="s">
        <v>104</v>
      </c>
      <c r="B54" s="31">
        <v>50</v>
      </c>
      <c r="C54" s="32">
        <v>1</v>
      </c>
      <c r="D54" s="32">
        <v>0</v>
      </c>
      <c r="E54" s="32">
        <v>0</v>
      </c>
      <c r="F54" s="32">
        <v>1</v>
      </c>
      <c r="G54" s="32">
        <v>1</v>
      </c>
      <c r="H54" s="32">
        <v>1</v>
      </c>
      <c r="I54" s="32">
        <v>1</v>
      </c>
      <c r="J54" s="32">
        <v>0</v>
      </c>
      <c r="K54" s="31">
        <v>300</v>
      </c>
      <c r="L54" s="29"/>
    </row>
    <row r="55" spans="1:12" x14ac:dyDescent="0.25">
      <c r="A55" s="34" t="s">
        <v>103</v>
      </c>
      <c r="B55" s="31">
        <v>50</v>
      </c>
      <c r="C55" s="32">
        <v>1</v>
      </c>
      <c r="D55" s="32">
        <v>0</v>
      </c>
      <c r="E55" s="32">
        <v>0</v>
      </c>
      <c r="F55" s="32">
        <v>1</v>
      </c>
      <c r="G55" s="32">
        <v>1</v>
      </c>
      <c r="H55" s="32">
        <v>1</v>
      </c>
      <c r="I55" s="32">
        <v>1</v>
      </c>
      <c r="J55" s="32">
        <v>0</v>
      </c>
      <c r="K55" s="31">
        <v>400</v>
      </c>
      <c r="L55" s="29"/>
    </row>
    <row r="56" spans="1:12" x14ac:dyDescent="0.25">
      <c r="A56" s="34" t="s">
        <v>106</v>
      </c>
      <c r="B56" s="31">
        <v>50</v>
      </c>
      <c r="C56" s="32">
        <v>1</v>
      </c>
      <c r="D56" s="32">
        <v>0</v>
      </c>
      <c r="E56" s="32">
        <v>0</v>
      </c>
      <c r="F56" s="32">
        <v>1</v>
      </c>
      <c r="G56" s="32">
        <v>1</v>
      </c>
      <c r="H56" s="32">
        <v>1</v>
      </c>
      <c r="I56" s="32">
        <v>1</v>
      </c>
      <c r="J56" s="32">
        <v>0</v>
      </c>
      <c r="K56" s="31">
        <v>300</v>
      </c>
      <c r="L56" s="29"/>
    </row>
    <row r="57" spans="1:12" x14ac:dyDescent="0.25">
      <c r="A57" s="34" t="s">
        <v>105</v>
      </c>
      <c r="B57" s="31">
        <v>50</v>
      </c>
      <c r="C57" s="32">
        <v>1</v>
      </c>
      <c r="D57" s="32">
        <v>0</v>
      </c>
      <c r="E57" s="32">
        <v>0</v>
      </c>
      <c r="F57" s="32">
        <v>0</v>
      </c>
      <c r="G57" s="32">
        <v>0</v>
      </c>
      <c r="H57" s="32">
        <v>0</v>
      </c>
      <c r="I57" s="32">
        <v>0</v>
      </c>
      <c r="J57" s="32">
        <v>0</v>
      </c>
      <c r="K57" s="31">
        <v>400</v>
      </c>
      <c r="L57" s="29"/>
    </row>
    <row r="58" spans="1:12" x14ac:dyDescent="0.25">
      <c r="A58" s="34" t="s">
        <v>114</v>
      </c>
      <c r="B58" s="31">
        <v>50</v>
      </c>
      <c r="C58" s="32">
        <v>0</v>
      </c>
      <c r="D58" s="32">
        <v>0.5</v>
      </c>
      <c r="E58" s="32">
        <v>0</v>
      </c>
      <c r="F58" s="32">
        <v>1</v>
      </c>
      <c r="G58" s="32">
        <v>1</v>
      </c>
      <c r="H58" s="32">
        <v>1</v>
      </c>
      <c r="I58" s="32">
        <v>1</v>
      </c>
      <c r="J58" s="32">
        <v>0</v>
      </c>
      <c r="K58" s="31">
        <v>400</v>
      </c>
      <c r="L58" s="29"/>
    </row>
    <row r="59" spans="1:12" x14ac:dyDescent="0.25">
      <c r="A59" s="34" t="s">
        <v>115</v>
      </c>
      <c r="B59" s="31">
        <v>50</v>
      </c>
      <c r="C59" s="32">
        <v>0</v>
      </c>
      <c r="D59" s="32">
        <v>1</v>
      </c>
      <c r="E59" s="32">
        <v>0</v>
      </c>
      <c r="F59" s="32">
        <v>0</v>
      </c>
      <c r="G59" s="32">
        <v>0</v>
      </c>
      <c r="H59" s="32">
        <v>0</v>
      </c>
      <c r="I59" s="32">
        <v>0</v>
      </c>
      <c r="J59" s="32">
        <v>0</v>
      </c>
      <c r="K59" s="31">
        <v>400</v>
      </c>
      <c r="L59" s="29"/>
    </row>
    <row r="60" spans="1:12" x14ac:dyDescent="0.25">
      <c r="A60" s="34" t="s">
        <v>113</v>
      </c>
      <c r="B60" s="31">
        <v>50</v>
      </c>
      <c r="C60" s="32">
        <v>0</v>
      </c>
      <c r="D60" s="32">
        <v>1</v>
      </c>
      <c r="E60" s="32">
        <v>0</v>
      </c>
      <c r="F60" s="32">
        <v>1</v>
      </c>
      <c r="G60" s="32">
        <v>1</v>
      </c>
      <c r="H60" s="32">
        <v>1</v>
      </c>
      <c r="I60" s="32">
        <v>0</v>
      </c>
      <c r="J60" s="32">
        <v>0</v>
      </c>
      <c r="K60" s="31">
        <v>400</v>
      </c>
      <c r="L60" s="29"/>
    </row>
    <row r="61" spans="1:12" x14ac:dyDescent="0.25">
      <c r="A61" s="34" t="s">
        <v>107</v>
      </c>
      <c r="B61" s="31">
        <v>55</v>
      </c>
      <c r="C61" s="32">
        <v>1</v>
      </c>
      <c r="D61" s="32">
        <v>0</v>
      </c>
      <c r="E61" s="32">
        <v>0</v>
      </c>
      <c r="F61" s="32">
        <v>1</v>
      </c>
      <c r="G61" s="32">
        <v>1</v>
      </c>
      <c r="H61" s="32">
        <v>1</v>
      </c>
      <c r="I61" s="32">
        <v>1</v>
      </c>
      <c r="J61" s="32">
        <v>0</v>
      </c>
      <c r="K61" s="31">
        <v>400</v>
      </c>
      <c r="L61" s="29"/>
    </row>
    <row r="62" spans="1:12" x14ac:dyDescent="0.25">
      <c r="A62" s="34" t="s">
        <v>117</v>
      </c>
      <c r="B62" s="31">
        <v>55</v>
      </c>
      <c r="C62" s="32">
        <v>1</v>
      </c>
      <c r="D62" s="32">
        <v>0</v>
      </c>
      <c r="E62" s="32">
        <v>0</v>
      </c>
      <c r="F62" s="32">
        <v>1</v>
      </c>
      <c r="G62" s="32">
        <v>1</v>
      </c>
      <c r="H62" s="32">
        <v>1</v>
      </c>
      <c r="I62" s="32">
        <v>1</v>
      </c>
      <c r="J62" s="32">
        <v>0</v>
      </c>
      <c r="K62" s="31">
        <v>400</v>
      </c>
      <c r="L62" s="29"/>
    </row>
    <row r="63" spans="1:12" x14ac:dyDescent="0.25">
      <c r="A63" s="34" t="s">
        <v>97</v>
      </c>
      <c r="B63" s="31">
        <v>55</v>
      </c>
      <c r="C63" s="32">
        <v>1</v>
      </c>
      <c r="D63" s="32">
        <v>0</v>
      </c>
      <c r="E63" s="32">
        <v>0</v>
      </c>
      <c r="F63" s="32">
        <v>1</v>
      </c>
      <c r="G63" s="32">
        <v>1</v>
      </c>
      <c r="H63" s="32">
        <v>1</v>
      </c>
      <c r="I63" s="32">
        <v>1</v>
      </c>
      <c r="J63" s="32">
        <v>0</v>
      </c>
      <c r="K63" s="31">
        <v>400</v>
      </c>
      <c r="L63" s="29"/>
    </row>
    <row r="64" spans="1:12" x14ac:dyDescent="0.25">
      <c r="A64" s="34" t="s">
        <v>116</v>
      </c>
      <c r="B64" s="31">
        <v>55</v>
      </c>
      <c r="C64" s="32">
        <v>0</v>
      </c>
      <c r="D64" s="32">
        <v>1</v>
      </c>
      <c r="E64" s="32">
        <v>0</v>
      </c>
      <c r="F64" s="32">
        <v>1</v>
      </c>
      <c r="G64" s="32">
        <v>1</v>
      </c>
      <c r="H64" s="32">
        <v>1</v>
      </c>
      <c r="I64" s="32">
        <v>1</v>
      </c>
      <c r="J64" s="32">
        <v>0</v>
      </c>
      <c r="K64" s="31">
        <v>300</v>
      </c>
      <c r="L64" s="29"/>
    </row>
    <row r="65" spans="1:16" x14ac:dyDescent="0.25">
      <c r="A65" s="34" t="s">
        <v>119</v>
      </c>
      <c r="B65" s="31">
        <v>60</v>
      </c>
      <c r="C65" s="32">
        <v>0.5</v>
      </c>
      <c r="D65" s="32">
        <v>0</v>
      </c>
      <c r="E65" s="32">
        <v>0</v>
      </c>
      <c r="F65" s="32">
        <v>1</v>
      </c>
      <c r="G65" s="32">
        <v>1</v>
      </c>
      <c r="H65" s="32">
        <v>1</v>
      </c>
      <c r="I65" s="32">
        <v>1</v>
      </c>
      <c r="J65" s="32">
        <v>0</v>
      </c>
      <c r="K65" s="31">
        <v>400</v>
      </c>
      <c r="L65" s="29"/>
    </row>
    <row r="66" spans="1:16" x14ac:dyDescent="0.25">
      <c r="A66" s="34" t="s">
        <v>121</v>
      </c>
      <c r="B66" s="31">
        <v>60</v>
      </c>
      <c r="C66" s="32">
        <v>0.5</v>
      </c>
      <c r="D66" s="32">
        <v>0</v>
      </c>
      <c r="E66" s="32">
        <v>0</v>
      </c>
      <c r="F66" s="32">
        <v>1</v>
      </c>
      <c r="G66" s="32">
        <v>1</v>
      </c>
      <c r="H66" s="32">
        <v>1</v>
      </c>
      <c r="I66" s="32">
        <v>1</v>
      </c>
      <c r="J66" s="32">
        <v>0</v>
      </c>
      <c r="K66" s="31">
        <v>400</v>
      </c>
      <c r="L66" s="29"/>
    </row>
    <row r="67" spans="1:16" x14ac:dyDescent="0.25">
      <c r="A67" s="34" t="s">
        <v>98</v>
      </c>
      <c r="B67" s="31">
        <v>60</v>
      </c>
      <c r="C67" s="32">
        <v>1</v>
      </c>
      <c r="D67" s="32">
        <v>0</v>
      </c>
      <c r="E67" s="32">
        <v>0</v>
      </c>
      <c r="F67" s="32">
        <v>1</v>
      </c>
      <c r="G67" s="32">
        <v>1</v>
      </c>
      <c r="H67" s="32">
        <v>1</v>
      </c>
      <c r="I67" s="32">
        <v>1</v>
      </c>
      <c r="J67" s="32">
        <v>0</v>
      </c>
      <c r="K67" s="31">
        <v>400</v>
      </c>
      <c r="L67" s="29"/>
    </row>
    <row r="68" spans="1:16" x14ac:dyDescent="0.25">
      <c r="A68" s="34" t="s">
        <v>111</v>
      </c>
      <c r="B68" s="31">
        <v>60</v>
      </c>
      <c r="C68" s="32">
        <v>0</v>
      </c>
      <c r="D68" s="32">
        <v>1</v>
      </c>
      <c r="E68" s="32">
        <v>0</v>
      </c>
      <c r="F68" s="32">
        <v>0</v>
      </c>
      <c r="G68" s="32">
        <v>0</v>
      </c>
      <c r="H68" s="32">
        <v>0</v>
      </c>
      <c r="I68" s="32">
        <v>0</v>
      </c>
      <c r="J68" s="32">
        <v>0</v>
      </c>
      <c r="K68" s="31">
        <v>400</v>
      </c>
      <c r="L68" s="29"/>
    </row>
    <row r="69" spans="1:16" x14ac:dyDescent="0.25">
      <c r="A69" s="34" t="s">
        <v>108</v>
      </c>
      <c r="B69" s="31">
        <v>60</v>
      </c>
      <c r="C69" s="32">
        <v>1</v>
      </c>
      <c r="D69" s="32">
        <v>0</v>
      </c>
      <c r="E69" s="32">
        <v>0</v>
      </c>
      <c r="F69" s="32">
        <v>1</v>
      </c>
      <c r="G69" s="32">
        <v>1</v>
      </c>
      <c r="H69" s="32">
        <v>1</v>
      </c>
      <c r="I69" s="32">
        <v>1</v>
      </c>
      <c r="J69" s="32">
        <v>0</v>
      </c>
      <c r="K69" s="31">
        <v>400</v>
      </c>
      <c r="L69" s="29"/>
    </row>
    <row r="70" spans="1:16" x14ac:dyDescent="0.25">
      <c r="A70" s="34" t="s">
        <v>120</v>
      </c>
      <c r="B70" s="31">
        <v>60</v>
      </c>
      <c r="C70" s="32">
        <v>1</v>
      </c>
      <c r="D70" s="32">
        <v>0</v>
      </c>
      <c r="E70" s="32">
        <v>0</v>
      </c>
      <c r="F70" s="32">
        <v>1</v>
      </c>
      <c r="G70" s="32">
        <v>1</v>
      </c>
      <c r="H70" s="32">
        <v>1</v>
      </c>
      <c r="I70" s="32">
        <v>1</v>
      </c>
      <c r="J70" s="32">
        <v>0</v>
      </c>
      <c r="K70" s="31">
        <v>400</v>
      </c>
      <c r="L70" s="29"/>
    </row>
    <row r="71" spans="1:16" x14ac:dyDescent="0.25">
      <c r="A71" s="34" t="s">
        <v>99</v>
      </c>
      <c r="B71" s="31">
        <v>60</v>
      </c>
      <c r="C71" s="32">
        <v>1</v>
      </c>
      <c r="D71" s="32">
        <v>0</v>
      </c>
      <c r="E71" s="32">
        <v>0</v>
      </c>
      <c r="F71" s="32">
        <v>0</v>
      </c>
      <c r="G71" s="32">
        <v>0</v>
      </c>
      <c r="H71" s="32">
        <v>0</v>
      </c>
      <c r="I71" s="32">
        <v>0</v>
      </c>
      <c r="J71" s="32">
        <v>0</v>
      </c>
      <c r="K71" s="31">
        <v>400</v>
      </c>
      <c r="L71" s="29"/>
    </row>
    <row r="72" spans="1:16" x14ac:dyDescent="0.25">
      <c r="A72" s="34" t="s">
        <v>100</v>
      </c>
      <c r="B72" s="31">
        <v>60</v>
      </c>
      <c r="C72" s="32">
        <v>1</v>
      </c>
      <c r="D72" s="32">
        <v>0</v>
      </c>
      <c r="E72" s="32">
        <v>0</v>
      </c>
      <c r="F72" s="32">
        <v>0</v>
      </c>
      <c r="G72" s="32">
        <v>0</v>
      </c>
      <c r="H72" s="32">
        <v>0</v>
      </c>
      <c r="I72" s="32">
        <v>0</v>
      </c>
      <c r="J72" s="32">
        <v>1</v>
      </c>
      <c r="K72" s="31">
        <v>400</v>
      </c>
      <c r="L72" s="29"/>
    </row>
    <row r="73" spans="1:16" x14ac:dyDescent="0.25">
      <c r="A73" s="34" t="s">
        <v>101</v>
      </c>
      <c r="B73" s="31">
        <v>60</v>
      </c>
      <c r="C73" s="32">
        <v>1</v>
      </c>
      <c r="D73" s="32">
        <v>0</v>
      </c>
      <c r="E73" s="32">
        <v>0</v>
      </c>
      <c r="F73" s="32">
        <v>1</v>
      </c>
      <c r="G73" s="32">
        <v>1</v>
      </c>
      <c r="H73" s="32">
        <v>1</v>
      </c>
      <c r="I73" s="32">
        <v>1</v>
      </c>
      <c r="J73" s="32">
        <v>0</v>
      </c>
      <c r="K73" s="31">
        <v>400</v>
      </c>
      <c r="L73" s="29"/>
    </row>
    <row r="74" spans="1:16" x14ac:dyDescent="0.25">
      <c r="A74" s="34" t="s">
        <v>109</v>
      </c>
      <c r="B74" s="31">
        <v>60</v>
      </c>
      <c r="C74" s="32">
        <v>1</v>
      </c>
      <c r="D74" s="32">
        <v>0</v>
      </c>
      <c r="E74" s="32">
        <v>0</v>
      </c>
      <c r="F74" s="32">
        <v>1</v>
      </c>
      <c r="G74" s="32">
        <v>1</v>
      </c>
      <c r="H74" s="32">
        <v>1</v>
      </c>
      <c r="I74" s="32">
        <v>1</v>
      </c>
      <c r="J74" s="32">
        <v>0</v>
      </c>
      <c r="K74" s="31">
        <v>400</v>
      </c>
      <c r="L74" s="29"/>
    </row>
    <row r="75" spans="1:16" x14ac:dyDescent="0.25">
      <c r="A75" s="34" t="s">
        <v>102</v>
      </c>
      <c r="B75" s="31">
        <v>60</v>
      </c>
      <c r="C75" s="32">
        <v>1</v>
      </c>
      <c r="D75" s="32">
        <v>0</v>
      </c>
      <c r="E75" s="32">
        <v>0</v>
      </c>
      <c r="F75" s="32">
        <v>1</v>
      </c>
      <c r="G75" s="32">
        <v>0</v>
      </c>
      <c r="H75" s="32">
        <v>1</v>
      </c>
      <c r="I75" s="32">
        <v>1</v>
      </c>
      <c r="J75" s="32">
        <v>1</v>
      </c>
      <c r="K75" s="31">
        <v>400</v>
      </c>
      <c r="L75" s="29"/>
    </row>
    <row r="76" spans="1:16" x14ac:dyDescent="0.25">
      <c r="A76" s="34" t="s">
        <v>110</v>
      </c>
      <c r="B76" s="31">
        <v>60</v>
      </c>
      <c r="C76" s="32">
        <v>0.5</v>
      </c>
      <c r="D76" s="32">
        <v>0</v>
      </c>
      <c r="E76" s="32">
        <v>0</v>
      </c>
      <c r="F76" s="32">
        <v>0.5</v>
      </c>
      <c r="G76" s="32">
        <v>0.5</v>
      </c>
      <c r="H76" s="32">
        <v>0.5</v>
      </c>
      <c r="I76" s="32">
        <v>0</v>
      </c>
      <c r="J76" s="32">
        <v>0</v>
      </c>
      <c r="K76" s="31">
        <v>400</v>
      </c>
      <c r="L76" s="29"/>
    </row>
    <row r="77" spans="1:16" x14ac:dyDescent="0.25">
      <c r="A77" s="34" t="s">
        <v>112</v>
      </c>
      <c r="B77" s="31">
        <v>60</v>
      </c>
      <c r="C77" s="32">
        <v>0</v>
      </c>
      <c r="D77" s="32">
        <v>1</v>
      </c>
      <c r="E77" s="32">
        <v>0</v>
      </c>
      <c r="F77" s="32">
        <v>0</v>
      </c>
      <c r="G77" s="32">
        <v>0</v>
      </c>
      <c r="H77" s="32">
        <v>0</v>
      </c>
      <c r="I77" s="32">
        <v>0</v>
      </c>
      <c r="J77" s="32">
        <v>0</v>
      </c>
      <c r="K77" s="31">
        <v>400</v>
      </c>
      <c r="L77" s="29"/>
    </row>
    <row r="78" spans="1:16" x14ac:dyDescent="0.25">
      <c r="A78" s="34" t="s">
        <v>118</v>
      </c>
      <c r="B78" s="31">
        <v>60</v>
      </c>
      <c r="C78" s="32">
        <v>0</v>
      </c>
      <c r="D78" s="32">
        <v>1</v>
      </c>
      <c r="E78" s="32">
        <v>0</v>
      </c>
      <c r="F78" s="32">
        <v>1</v>
      </c>
      <c r="G78" s="32">
        <v>1</v>
      </c>
      <c r="H78" s="32">
        <v>1</v>
      </c>
      <c r="I78" s="32">
        <v>1</v>
      </c>
      <c r="J78" s="32">
        <v>0</v>
      </c>
      <c r="K78" s="31">
        <v>400</v>
      </c>
      <c r="L78" s="29"/>
    </row>
    <row r="80" spans="1:16" ht="42.75" customHeight="1" x14ac:dyDescent="0.25">
      <c r="A80" s="224" t="s">
        <v>330</v>
      </c>
      <c r="B80" s="224"/>
      <c r="C80" s="224"/>
      <c r="D80" s="224"/>
      <c r="E80" s="224"/>
      <c r="F80" s="224"/>
      <c r="G80" s="224"/>
      <c r="H80" s="224"/>
      <c r="I80" s="224"/>
      <c r="J80" s="224"/>
      <c r="K80" s="224"/>
      <c r="L80" s="204"/>
      <c r="M80" s="204"/>
      <c r="N80" s="204"/>
      <c r="O80" s="204"/>
      <c r="P80" s="204"/>
    </row>
    <row r="81" spans="1:16" x14ac:dyDescent="0.25">
      <c r="A81" s="38"/>
    </row>
    <row r="82" spans="1:16" x14ac:dyDescent="0.25">
      <c r="A82" s="184" t="s">
        <v>261</v>
      </c>
    </row>
    <row r="83" spans="1:16" ht="41.25" customHeight="1" x14ac:dyDescent="0.25">
      <c r="A83" s="225" t="s">
        <v>333</v>
      </c>
      <c r="B83" s="225"/>
      <c r="C83" s="225"/>
      <c r="D83" s="225"/>
      <c r="E83" s="225"/>
      <c r="F83" s="225"/>
      <c r="G83" s="225"/>
      <c r="H83" s="225"/>
      <c r="I83" s="225"/>
      <c r="J83" s="225"/>
      <c r="K83" s="225"/>
      <c r="L83" s="203"/>
      <c r="M83" s="203"/>
      <c r="N83" s="203"/>
      <c r="O83" s="203"/>
      <c r="P83" s="203"/>
    </row>
    <row r="84" spans="1:16" ht="31.5" customHeight="1" x14ac:dyDescent="0.25">
      <c r="A84" s="225" t="s">
        <v>334</v>
      </c>
      <c r="B84" s="225"/>
      <c r="C84" s="225"/>
      <c r="D84" s="225"/>
      <c r="E84" s="225"/>
      <c r="F84" s="225"/>
      <c r="G84" s="225"/>
      <c r="H84" s="225"/>
      <c r="I84" s="225"/>
      <c r="J84" s="225"/>
      <c r="K84" s="225"/>
      <c r="L84" s="203"/>
      <c r="M84" s="203"/>
      <c r="N84" s="203"/>
      <c r="O84" s="203"/>
      <c r="P84" s="203"/>
    </row>
  </sheetData>
  <mergeCells count="5">
    <mergeCell ref="A2:K2"/>
    <mergeCell ref="A53:K53"/>
    <mergeCell ref="A80:K80"/>
    <mergeCell ref="A83:K83"/>
    <mergeCell ref="A84:K84"/>
  </mergeCells>
  <conditionalFormatting sqref="C54:J78 C3:J52">
    <cfRule type="cellIs" dxfId="84" priority="1" operator="equal">
      <formula>0</formula>
    </cfRule>
    <cfRule type="cellIs" dxfId="83" priority="2" operator="equal">
      <formula>0.25</formula>
    </cfRule>
    <cfRule type="cellIs" dxfId="82" priority="3" operator="equal">
      <formula>0.5</formula>
    </cfRule>
    <cfRule type="cellIs" dxfId="81" priority="4" operator="equal">
      <formula>1</formula>
    </cfRule>
  </conditionalFormatting>
  <pageMargins left="0.7" right="0.7" top="0.75" bottom="0.75" header="0.3" footer="0.3"/>
  <pageSetup paperSize="32767" orientation="portrait" r:id="rId1"/>
  <headerFooter>
    <oddHeader>&amp;L&amp;"-,Bold"Sheet "Th. elongatum|7E-speci. Markers"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23"/>
  <sheetViews>
    <sheetView zoomScaleNormal="100" workbookViewId="0">
      <pane xSplit="2" ySplit="3" topLeftCell="C4" activePane="bottomRight" state="frozen"/>
      <selection activeCell="K17" sqref="K17"/>
      <selection pane="topRight" activeCell="K17" sqref="K17"/>
      <selection pane="bottomLeft" activeCell="K17" sqref="K17"/>
      <selection pane="bottomRight" sqref="A1:A3"/>
    </sheetView>
  </sheetViews>
  <sheetFormatPr defaultColWidth="8.140625" defaultRowHeight="17.25" customHeight="1" x14ac:dyDescent="0.25"/>
  <cols>
    <col min="1" max="1" width="9.140625" style="167" bestFit="1" customWidth="1"/>
    <col min="2" max="2" width="4.42578125" style="23" bestFit="1" customWidth="1"/>
    <col min="3" max="3" width="8" style="23" customWidth="1"/>
    <col min="4" max="4" width="8.42578125" style="23" customWidth="1"/>
    <col min="5" max="7" width="4.5703125" style="163" customWidth="1"/>
    <col min="8" max="9" width="7.85546875" style="22" customWidth="1"/>
    <col min="10" max="12" width="5.7109375" style="22" customWidth="1"/>
    <col min="13" max="13" width="7.85546875" style="22" customWidth="1"/>
    <col min="14" max="16" width="5.7109375" style="22" customWidth="1"/>
    <col min="17" max="18" width="7.85546875" style="22" customWidth="1"/>
    <col min="19" max="21" width="5.7109375" style="22" customWidth="1"/>
    <col min="22" max="22" width="7.85546875" style="22" customWidth="1"/>
    <col min="23" max="25" width="5.7109375" style="22" customWidth="1"/>
    <col min="26" max="27" width="7.85546875" style="22" customWidth="1"/>
    <col min="28" max="30" width="5.7109375" style="22" customWidth="1"/>
    <col min="31" max="31" width="7.85546875" style="22" customWidth="1"/>
    <col min="32" max="34" width="5.7109375" style="22" customWidth="1"/>
    <col min="35" max="36" width="7.85546875" style="22" customWidth="1"/>
    <col min="37" max="39" width="5.7109375" style="22" customWidth="1"/>
    <col min="40" max="40" width="7.85546875" style="22" customWidth="1"/>
    <col min="41" max="43" width="5.7109375" style="22" customWidth="1"/>
    <col min="44" max="16384" width="8.140625" style="22"/>
  </cols>
  <sheetData>
    <row r="1" spans="1:43" s="1" customFormat="1" ht="17.25" customHeight="1" x14ac:dyDescent="0.25">
      <c r="A1" s="235" t="s">
        <v>255</v>
      </c>
      <c r="B1" s="238" t="s">
        <v>256</v>
      </c>
      <c r="C1" s="238" t="s">
        <v>20</v>
      </c>
      <c r="D1" s="238" t="s">
        <v>234</v>
      </c>
      <c r="E1" s="275" t="s">
        <v>235</v>
      </c>
      <c r="F1" s="276"/>
      <c r="G1" s="277"/>
      <c r="H1" s="317" t="s">
        <v>236</v>
      </c>
      <c r="I1" s="318"/>
      <c r="J1" s="318"/>
      <c r="K1" s="318"/>
      <c r="L1" s="318"/>
      <c r="M1" s="318"/>
      <c r="N1" s="318"/>
      <c r="O1" s="318"/>
      <c r="P1" s="319"/>
      <c r="Q1" s="248" t="s">
        <v>237</v>
      </c>
      <c r="R1" s="249"/>
      <c r="S1" s="249"/>
      <c r="T1" s="249"/>
      <c r="U1" s="249"/>
      <c r="V1" s="249"/>
      <c r="W1" s="249"/>
      <c r="X1" s="249"/>
      <c r="Y1" s="250"/>
      <c r="Z1" s="251" t="s">
        <v>238</v>
      </c>
      <c r="AA1" s="252"/>
      <c r="AB1" s="252"/>
      <c r="AC1" s="252"/>
      <c r="AD1" s="252"/>
      <c r="AE1" s="252"/>
      <c r="AF1" s="252"/>
      <c r="AG1" s="252"/>
      <c r="AH1" s="253"/>
      <c r="AI1" s="254" t="s">
        <v>239</v>
      </c>
      <c r="AJ1" s="255"/>
      <c r="AK1" s="255"/>
      <c r="AL1" s="255"/>
      <c r="AM1" s="255"/>
      <c r="AN1" s="255"/>
      <c r="AO1" s="255"/>
      <c r="AP1" s="255"/>
      <c r="AQ1" s="256"/>
    </row>
    <row r="2" spans="1:43" s="1" customFormat="1" ht="17.25" customHeight="1" x14ac:dyDescent="0.25">
      <c r="A2" s="236"/>
      <c r="B2" s="239"/>
      <c r="C2" s="239"/>
      <c r="D2" s="239"/>
      <c r="E2" s="278"/>
      <c r="F2" s="279"/>
      <c r="G2" s="280"/>
      <c r="H2" s="257" t="s">
        <v>240</v>
      </c>
      <c r="I2" s="257"/>
      <c r="J2" s="258" t="s">
        <v>249</v>
      </c>
      <c r="K2" s="259"/>
      <c r="L2" s="260"/>
      <c r="M2" s="272" t="s">
        <v>5</v>
      </c>
      <c r="N2" s="273"/>
      <c r="O2" s="273"/>
      <c r="P2" s="274"/>
      <c r="Q2" s="261" t="s">
        <v>240</v>
      </c>
      <c r="R2" s="261"/>
      <c r="S2" s="313" t="s">
        <v>249</v>
      </c>
      <c r="T2" s="314"/>
      <c r="U2" s="315"/>
      <c r="V2" s="226" t="s">
        <v>5</v>
      </c>
      <c r="W2" s="227"/>
      <c r="X2" s="227"/>
      <c r="Y2" s="228"/>
      <c r="Z2" s="316" t="s">
        <v>240</v>
      </c>
      <c r="AA2" s="316"/>
      <c r="AB2" s="241" t="s">
        <v>249</v>
      </c>
      <c r="AC2" s="242"/>
      <c r="AD2" s="243"/>
      <c r="AE2" s="229" t="s">
        <v>5</v>
      </c>
      <c r="AF2" s="230"/>
      <c r="AG2" s="230"/>
      <c r="AH2" s="231"/>
      <c r="AI2" s="244" t="s">
        <v>240</v>
      </c>
      <c r="AJ2" s="244"/>
      <c r="AK2" s="245" t="s">
        <v>249</v>
      </c>
      <c r="AL2" s="246"/>
      <c r="AM2" s="247"/>
      <c r="AN2" s="232" t="s">
        <v>5</v>
      </c>
      <c r="AO2" s="233"/>
      <c r="AP2" s="233"/>
      <c r="AQ2" s="234"/>
    </row>
    <row r="3" spans="1:43" s="1" customFormat="1" ht="22.5" customHeight="1" x14ac:dyDescent="0.25">
      <c r="A3" s="237"/>
      <c r="B3" s="240"/>
      <c r="C3" s="240"/>
      <c r="D3" s="240"/>
      <c r="E3" s="173" t="s">
        <v>10</v>
      </c>
      <c r="F3" s="173" t="s">
        <v>11</v>
      </c>
      <c r="G3" s="173" t="s">
        <v>12</v>
      </c>
      <c r="H3" s="169" t="s">
        <v>241</v>
      </c>
      <c r="I3" s="181" t="s">
        <v>242</v>
      </c>
      <c r="J3" s="175" t="s">
        <v>10</v>
      </c>
      <c r="K3" s="175" t="s">
        <v>11</v>
      </c>
      <c r="L3" s="175" t="s">
        <v>12</v>
      </c>
      <c r="M3" s="181" t="s">
        <v>243</v>
      </c>
      <c r="N3" s="181" t="s">
        <v>10</v>
      </c>
      <c r="O3" s="181" t="s">
        <v>11</v>
      </c>
      <c r="P3" s="181" t="s">
        <v>12</v>
      </c>
      <c r="Q3" s="170" t="s">
        <v>243</v>
      </c>
      <c r="R3" s="182" t="s">
        <v>242</v>
      </c>
      <c r="S3" s="176" t="s">
        <v>10</v>
      </c>
      <c r="T3" s="176" t="s">
        <v>11</v>
      </c>
      <c r="U3" s="176" t="s">
        <v>12</v>
      </c>
      <c r="V3" s="182" t="s">
        <v>243</v>
      </c>
      <c r="W3" s="182" t="s">
        <v>10</v>
      </c>
      <c r="X3" s="182" t="s">
        <v>11</v>
      </c>
      <c r="Y3" s="182" t="s">
        <v>12</v>
      </c>
      <c r="Z3" s="171" t="s">
        <v>243</v>
      </c>
      <c r="AA3" s="180" t="s">
        <v>242</v>
      </c>
      <c r="AB3" s="179" t="s">
        <v>10</v>
      </c>
      <c r="AC3" s="179" t="s">
        <v>11</v>
      </c>
      <c r="AD3" s="179" t="s">
        <v>12</v>
      </c>
      <c r="AE3" s="10" t="s">
        <v>243</v>
      </c>
      <c r="AF3" s="180" t="s">
        <v>10</v>
      </c>
      <c r="AG3" s="180" t="s">
        <v>11</v>
      </c>
      <c r="AH3" s="180" t="s">
        <v>12</v>
      </c>
      <c r="AI3" s="172" t="s">
        <v>243</v>
      </c>
      <c r="AJ3" s="137" t="s">
        <v>242</v>
      </c>
      <c r="AK3" s="174" t="s">
        <v>10</v>
      </c>
      <c r="AL3" s="174" t="s">
        <v>11</v>
      </c>
      <c r="AM3" s="174" t="s">
        <v>12</v>
      </c>
      <c r="AN3" s="136" t="s">
        <v>243</v>
      </c>
      <c r="AO3" s="137" t="s">
        <v>10</v>
      </c>
      <c r="AP3" s="137" t="s">
        <v>11</v>
      </c>
      <c r="AQ3" s="137" t="s">
        <v>12</v>
      </c>
    </row>
    <row r="4" spans="1:43" s="1" customFormat="1" ht="17.25" customHeight="1" x14ac:dyDescent="0.25">
      <c r="A4" s="307" t="s">
        <v>75</v>
      </c>
      <c r="B4" s="304">
        <v>1</v>
      </c>
      <c r="C4" s="12">
        <v>1</v>
      </c>
      <c r="D4" s="13">
        <v>41950</v>
      </c>
      <c r="E4" s="14">
        <v>9</v>
      </c>
      <c r="F4" s="14">
        <v>3</v>
      </c>
      <c r="G4" s="14">
        <v>13</v>
      </c>
      <c r="H4" s="139">
        <v>1</v>
      </c>
      <c r="I4" s="139">
        <v>0</v>
      </c>
      <c r="J4" s="139">
        <v>0</v>
      </c>
      <c r="K4" s="139">
        <v>0</v>
      </c>
      <c r="L4" s="139">
        <v>0</v>
      </c>
      <c r="M4" s="139">
        <v>0</v>
      </c>
      <c r="N4" s="139">
        <v>0</v>
      </c>
      <c r="O4" s="139">
        <v>0</v>
      </c>
      <c r="P4" s="139">
        <v>0</v>
      </c>
      <c r="Q4" s="140">
        <v>1</v>
      </c>
      <c r="R4" s="140">
        <v>1</v>
      </c>
      <c r="S4" s="140">
        <v>0</v>
      </c>
      <c r="T4" s="140">
        <v>0</v>
      </c>
      <c r="U4" s="140">
        <v>0</v>
      </c>
      <c r="V4" s="140">
        <v>0</v>
      </c>
      <c r="W4" s="140">
        <v>0</v>
      </c>
      <c r="X4" s="140">
        <v>0</v>
      </c>
      <c r="Y4" s="140">
        <v>0</v>
      </c>
      <c r="Z4" s="141">
        <v>1</v>
      </c>
      <c r="AA4" s="141">
        <v>1</v>
      </c>
      <c r="AB4" s="141">
        <v>0</v>
      </c>
      <c r="AC4" s="141">
        <v>0</v>
      </c>
      <c r="AD4" s="141">
        <v>0</v>
      </c>
      <c r="AE4" s="141">
        <v>1</v>
      </c>
      <c r="AF4" s="141">
        <v>0</v>
      </c>
      <c r="AG4" s="141">
        <v>0</v>
      </c>
      <c r="AH4" s="141">
        <v>7.6923076923076927E-2</v>
      </c>
      <c r="AI4" s="142">
        <v>1</v>
      </c>
      <c r="AJ4" s="142">
        <v>1</v>
      </c>
      <c r="AK4" s="142">
        <v>0</v>
      </c>
      <c r="AL4" s="142">
        <v>0</v>
      </c>
      <c r="AM4" s="142">
        <v>0</v>
      </c>
      <c r="AN4" s="142">
        <v>1</v>
      </c>
      <c r="AO4" s="142">
        <v>0</v>
      </c>
      <c r="AP4" s="142">
        <v>0</v>
      </c>
      <c r="AQ4" s="142">
        <v>7.6923076923076927E-2</v>
      </c>
    </row>
    <row r="5" spans="1:43" s="1" customFormat="1" ht="17.25" customHeight="1" x14ac:dyDescent="0.25">
      <c r="A5" s="308"/>
      <c r="B5" s="305"/>
      <c r="C5" s="12">
        <v>2</v>
      </c>
      <c r="D5" s="13">
        <v>41950</v>
      </c>
      <c r="E5" s="14">
        <v>6</v>
      </c>
      <c r="F5" s="14">
        <v>7</v>
      </c>
      <c r="G5" s="14">
        <v>14</v>
      </c>
      <c r="H5" s="139">
        <v>1</v>
      </c>
      <c r="I5" s="139">
        <v>0</v>
      </c>
      <c r="J5" s="139">
        <v>0</v>
      </c>
      <c r="K5" s="139">
        <v>0</v>
      </c>
      <c r="L5" s="139">
        <v>0</v>
      </c>
      <c r="M5" s="139">
        <v>0</v>
      </c>
      <c r="N5" s="139">
        <v>0</v>
      </c>
      <c r="O5" s="139">
        <v>0</v>
      </c>
      <c r="P5" s="139">
        <v>0</v>
      </c>
      <c r="Q5" s="140">
        <v>1</v>
      </c>
      <c r="R5" s="140">
        <v>1</v>
      </c>
      <c r="S5" s="140">
        <v>0</v>
      </c>
      <c r="T5" s="140">
        <v>0</v>
      </c>
      <c r="U5" s="140">
        <v>0</v>
      </c>
      <c r="V5" s="140">
        <v>1</v>
      </c>
      <c r="W5" s="140">
        <v>0</v>
      </c>
      <c r="X5" s="140">
        <v>0</v>
      </c>
      <c r="Y5" s="140">
        <v>7.1428571428571425E-2</v>
      </c>
      <c r="Z5" s="141">
        <v>1</v>
      </c>
      <c r="AA5" s="141">
        <v>1</v>
      </c>
      <c r="AB5" s="141">
        <v>0</v>
      </c>
      <c r="AC5" s="141">
        <v>0</v>
      </c>
      <c r="AD5" s="141">
        <v>0</v>
      </c>
      <c r="AE5" s="141">
        <v>1</v>
      </c>
      <c r="AF5" s="141">
        <v>0</v>
      </c>
      <c r="AG5" s="141">
        <v>0</v>
      </c>
      <c r="AH5" s="141">
        <v>7.1428571428571425E-2</v>
      </c>
      <c r="AI5" s="142">
        <v>1</v>
      </c>
      <c r="AJ5" s="142">
        <v>1</v>
      </c>
      <c r="AK5" s="142">
        <v>0</v>
      </c>
      <c r="AL5" s="142">
        <v>0</v>
      </c>
      <c r="AM5" s="142">
        <v>0</v>
      </c>
      <c r="AN5" s="142">
        <v>1</v>
      </c>
      <c r="AO5" s="142">
        <v>0</v>
      </c>
      <c r="AP5" s="142">
        <v>0</v>
      </c>
      <c r="AQ5" s="142">
        <v>7.1428571428571425E-2</v>
      </c>
    </row>
    <row r="6" spans="1:43" s="1" customFormat="1" ht="17.25" customHeight="1" x14ac:dyDescent="0.25">
      <c r="A6" s="308"/>
      <c r="B6" s="305"/>
      <c r="C6" s="12">
        <v>3</v>
      </c>
      <c r="D6" s="13">
        <v>41950</v>
      </c>
      <c r="E6" s="14">
        <v>7</v>
      </c>
      <c r="F6" s="14">
        <v>5</v>
      </c>
      <c r="G6" s="14">
        <v>13</v>
      </c>
      <c r="H6" s="139">
        <v>1</v>
      </c>
      <c r="I6" s="139">
        <v>1</v>
      </c>
      <c r="J6" s="139">
        <v>0</v>
      </c>
      <c r="K6" s="139">
        <v>0</v>
      </c>
      <c r="L6" s="139">
        <v>0</v>
      </c>
      <c r="M6" s="139">
        <v>0</v>
      </c>
      <c r="N6" s="139">
        <v>0</v>
      </c>
      <c r="O6" s="139">
        <v>0</v>
      </c>
      <c r="P6" s="139">
        <v>0</v>
      </c>
      <c r="Q6" s="140">
        <v>1</v>
      </c>
      <c r="R6" s="140">
        <v>1</v>
      </c>
      <c r="S6" s="140">
        <v>0</v>
      </c>
      <c r="T6" s="140">
        <v>0</v>
      </c>
      <c r="U6" s="140">
        <v>0</v>
      </c>
      <c r="V6" s="140">
        <v>0.5</v>
      </c>
      <c r="W6" s="140">
        <v>0</v>
      </c>
      <c r="X6" s="140">
        <v>0</v>
      </c>
      <c r="Y6" s="140">
        <v>3.8461538461538464E-2</v>
      </c>
      <c r="Z6" s="141">
        <v>1</v>
      </c>
      <c r="AA6" s="141">
        <v>1</v>
      </c>
      <c r="AB6" s="141">
        <v>0</v>
      </c>
      <c r="AC6" s="141">
        <v>0</v>
      </c>
      <c r="AD6" s="141">
        <v>0</v>
      </c>
      <c r="AE6" s="141">
        <v>1</v>
      </c>
      <c r="AF6" s="141">
        <v>0</v>
      </c>
      <c r="AG6" s="141">
        <v>0</v>
      </c>
      <c r="AH6" s="141">
        <v>7.6923076923076927E-2</v>
      </c>
      <c r="AI6" s="142">
        <v>1</v>
      </c>
      <c r="AJ6" s="142">
        <v>1</v>
      </c>
      <c r="AK6" s="142">
        <v>0</v>
      </c>
      <c r="AL6" s="142">
        <v>0</v>
      </c>
      <c r="AM6" s="142">
        <v>0</v>
      </c>
      <c r="AN6" s="142">
        <v>1</v>
      </c>
      <c r="AO6" s="142">
        <v>0</v>
      </c>
      <c r="AP6" s="142">
        <v>0</v>
      </c>
      <c r="AQ6" s="142">
        <v>7.6923076923076927E-2</v>
      </c>
    </row>
    <row r="7" spans="1:43" s="1" customFormat="1" ht="17.25" customHeight="1" x14ac:dyDescent="0.25">
      <c r="A7" s="308"/>
      <c r="B7" s="305"/>
      <c r="C7" s="12">
        <v>4</v>
      </c>
      <c r="D7" s="13">
        <v>41950</v>
      </c>
      <c r="E7" s="14">
        <v>7</v>
      </c>
      <c r="F7" s="14">
        <v>5</v>
      </c>
      <c r="G7" s="14">
        <v>13</v>
      </c>
      <c r="H7" s="139">
        <v>1</v>
      </c>
      <c r="I7" s="139">
        <v>0</v>
      </c>
      <c r="J7" s="139">
        <v>0</v>
      </c>
      <c r="K7" s="139">
        <v>0</v>
      </c>
      <c r="L7" s="139">
        <v>0</v>
      </c>
      <c r="M7" s="139">
        <v>0</v>
      </c>
      <c r="N7" s="139">
        <v>0</v>
      </c>
      <c r="O7" s="139">
        <v>0</v>
      </c>
      <c r="P7" s="139">
        <v>0</v>
      </c>
      <c r="Q7" s="140">
        <v>1</v>
      </c>
      <c r="R7" s="140">
        <v>0</v>
      </c>
      <c r="S7" s="140">
        <v>0</v>
      </c>
      <c r="T7" s="140">
        <v>0</v>
      </c>
      <c r="U7" s="140">
        <v>0</v>
      </c>
      <c r="V7" s="140">
        <v>0</v>
      </c>
      <c r="W7" s="140">
        <v>0</v>
      </c>
      <c r="X7" s="140">
        <v>0</v>
      </c>
      <c r="Y7" s="140">
        <v>0</v>
      </c>
      <c r="Z7" s="141">
        <v>1</v>
      </c>
      <c r="AA7" s="141">
        <v>1</v>
      </c>
      <c r="AB7" s="141">
        <v>0</v>
      </c>
      <c r="AC7" s="141">
        <v>0</v>
      </c>
      <c r="AD7" s="141">
        <v>0</v>
      </c>
      <c r="AE7" s="141">
        <v>0</v>
      </c>
      <c r="AF7" s="141">
        <v>0</v>
      </c>
      <c r="AG7" s="141">
        <v>0</v>
      </c>
      <c r="AH7" s="141">
        <v>0</v>
      </c>
      <c r="AI7" s="142">
        <v>1</v>
      </c>
      <c r="AJ7" s="142">
        <v>1</v>
      </c>
      <c r="AK7" s="142">
        <v>0</v>
      </c>
      <c r="AL7" s="142">
        <v>0</v>
      </c>
      <c r="AM7" s="142">
        <v>0</v>
      </c>
      <c r="AN7" s="142">
        <v>0</v>
      </c>
      <c r="AO7" s="142">
        <v>0</v>
      </c>
      <c r="AP7" s="142">
        <v>0</v>
      </c>
      <c r="AQ7" s="142">
        <v>0</v>
      </c>
    </row>
    <row r="8" spans="1:43" s="1" customFormat="1" ht="17.25" customHeight="1" x14ac:dyDescent="0.25">
      <c r="A8" s="308"/>
      <c r="B8" s="305"/>
      <c r="C8" s="12">
        <v>5</v>
      </c>
      <c r="D8" s="13">
        <v>41950</v>
      </c>
      <c r="E8" s="14">
        <v>6</v>
      </c>
      <c r="F8" s="14">
        <v>6</v>
      </c>
      <c r="G8" s="14">
        <v>13</v>
      </c>
      <c r="H8" s="139">
        <v>1</v>
      </c>
      <c r="I8" s="139">
        <v>0</v>
      </c>
      <c r="J8" s="139">
        <v>0</v>
      </c>
      <c r="K8" s="139">
        <v>0</v>
      </c>
      <c r="L8" s="139">
        <v>0</v>
      </c>
      <c r="M8" s="139">
        <v>0</v>
      </c>
      <c r="N8" s="139">
        <v>0</v>
      </c>
      <c r="O8" s="139">
        <v>0</v>
      </c>
      <c r="P8" s="139">
        <v>0</v>
      </c>
      <c r="Q8" s="140">
        <v>1</v>
      </c>
      <c r="R8" s="140">
        <v>0</v>
      </c>
      <c r="S8" s="140">
        <v>0</v>
      </c>
      <c r="T8" s="140">
        <v>0</v>
      </c>
      <c r="U8" s="140">
        <v>0</v>
      </c>
      <c r="V8" s="140">
        <v>0</v>
      </c>
      <c r="W8" s="140">
        <v>0</v>
      </c>
      <c r="X8" s="140">
        <v>0</v>
      </c>
      <c r="Y8" s="140">
        <v>0</v>
      </c>
      <c r="Z8" s="141">
        <v>1</v>
      </c>
      <c r="AA8" s="141">
        <v>0.5</v>
      </c>
      <c r="AB8" s="141">
        <v>0</v>
      </c>
      <c r="AC8" s="141">
        <v>0</v>
      </c>
      <c r="AD8" s="141">
        <v>0</v>
      </c>
      <c r="AE8" s="141">
        <v>0</v>
      </c>
      <c r="AF8" s="141">
        <v>0</v>
      </c>
      <c r="AG8" s="141">
        <v>0</v>
      </c>
      <c r="AH8" s="141">
        <v>0</v>
      </c>
      <c r="AI8" s="142">
        <v>1</v>
      </c>
      <c r="AJ8" s="142">
        <v>0.5</v>
      </c>
      <c r="AK8" s="142">
        <v>0</v>
      </c>
      <c r="AL8" s="142">
        <v>0</v>
      </c>
      <c r="AM8" s="142">
        <v>0</v>
      </c>
      <c r="AN8" s="142">
        <v>0</v>
      </c>
      <c r="AO8" s="142">
        <v>0</v>
      </c>
      <c r="AP8" s="142">
        <v>0</v>
      </c>
      <c r="AQ8" s="142">
        <v>0</v>
      </c>
    </row>
    <row r="9" spans="1:43" s="1" customFormat="1" ht="17.25" customHeight="1" x14ac:dyDescent="0.25">
      <c r="A9" s="308"/>
      <c r="B9" s="305"/>
      <c r="C9" s="12">
        <v>6</v>
      </c>
      <c r="D9" s="13">
        <v>41950</v>
      </c>
      <c r="E9" s="14">
        <v>6</v>
      </c>
      <c r="F9" s="14">
        <v>4</v>
      </c>
      <c r="G9" s="14">
        <v>11</v>
      </c>
      <c r="H9" s="139">
        <v>1</v>
      </c>
      <c r="I9" s="139">
        <v>0</v>
      </c>
      <c r="J9" s="139">
        <v>0</v>
      </c>
      <c r="K9" s="139">
        <v>0</v>
      </c>
      <c r="L9" s="139">
        <v>0</v>
      </c>
      <c r="M9" s="139">
        <v>0</v>
      </c>
      <c r="N9" s="139">
        <v>0</v>
      </c>
      <c r="O9" s="139">
        <v>0</v>
      </c>
      <c r="P9" s="139">
        <v>0</v>
      </c>
      <c r="Q9" s="140">
        <v>1</v>
      </c>
      <c r="R9" s="140">
        <v>1</v>
      </c>
      <c r="S9" s="140">
        <v>0</v>
      </c>
      <c r="T9" s="140">
        <v>0</v>
      </c>
      <c r="U9" s="140">
        <v>0</v>
      </c>
      <c r="V9" s="140">
        <v>0</v>
      </c>
      <c r="W9" s="140">
        <v>0</v>
      </c>
      <c r="X9" s="140">
        <v>0</v>
      </c>
      <c r="Y9" s="140">
        <v>0</v>
      </c>
      <c r="Z9" s="141">
        <v>1</v>
      </c>
      <c r="AA9" s="141">
        <v>1</v>
      </c>
      <c r="AB9" s="141">
        <v>0</v>
      </c>
      <c r="AC9" s="141">
        <v>0</v>
      </c>
      <c r="AD9" s="141">
        <v>0</v>
      </c>
      <c r="AE9" s="141">
        <v>0</v>
      </c>
      <c r="AF9" s="141">
        <v>0</v>
      </c>
      <c r="AG9" s="141">
        <v>0</v>
      </c>
      <c r="AH9" s="141">
        <v>0</v>
      </c>
      <c r="AI9" s="142">
        <v>1</v>
      </c>
      <c r="AJ9" s="142">
        <v>1</v>
      </c>
      <c r="AK9" s="142">
        <v>0</v>
      </c>
      <c r="AL9" s="142">
        <v>0</v>
      </c>
      <c r="AM9" s="142">
        <v>0</v>
      </c>
      <c r="AN9" s="142">
        <v>0</v>
      </c>
      <c r="AO9" s="142">
        <v>0</v>
      </c>
      <c r="AP9" s="142">
        <v>0</v>
      </c>
      <c r="AQ9" s="142">
        <v>0</v>
      </c>
    </row>
    <row r="10" spans="1:43" s="1" customFormat="1" ht="17.25" customHeight="1" x14ac:dyDescent="0.25">
      <c r="A10" s="308"/>
      <c r="B10" s="305"/>
      <c r="C10" s="12">
        <v>7</v>
      </c>
      <c r="D10" s="13">
        <v>41950</v>
      </c>
      <c r="E10" s="14">
        <v>5</v>
      </c>
      <c r="F10" s="14">
        <v>7</v>
      </c>
      <c r="G10" s="14">
        <v>13</v>
      </c>
      <c r="H10" s="139">
        <v>1</v>
      </c>
      <c r="I10" s="139">
        <v>1</v>
      </c>
      <c r="J10" s="139">
        <v>0</v>
      </c>
      <c r="K10" s="139">
        <v>0</v>
      </c>
      <c r="L10" s="139">
        <v>0</v>
      </c>
      <c r="M10" s="139">
        <v>0</v>
      </c>
      <c r="N10" s="139">
        <v>0</v>
      </c>
      <c r="O10" s="139">
        <v>0</v>
      </c>
      <c r="P10" s="139">
        <v>0</v>
      </c>
      <c r="Q10" s="140">
        <v>1</v>
      </c>
      <c r="R10" s="140">
        <v>1</v>
      </c>
      <c r="S10" s="140">
        <v>0</v>
      </c>
      <c r="T10" s="140">
        <v>0</v>
      </c>
      <c r="U10" s="140">
        <v>0</v>
      </c>
      <c r="V10" s="140">
        <v>0</v>
      </c>
      <c r="W10" s="140">
        <v>0</v>
      </c>
      <c r="X10" s="140">
        <v>0</v>
      </c>
      <c r="Y10" s="140">
        <v>0</v>
      </c>
      <c r="Z10" s="141">
        <v>1</v>
      </c>
      <c r="AA10" s="141">
        <v>1</v>
      </c>
      <c r="AB10" s="141">
        <v>0</v>
      </c>
      <c r="AC10" s="141">
        <v>0</v>
      </c>
      <c r="AD10" s="141">
        <v>0</v>
      </c>
      <c r="AE10" s="141">
        <v>0</v>
      </c>
      <c r="AF10" s="141">
        <v>0</v>
      </c>
      <c r="AG10" s="141">
        <v>0</v>
      </c>
      <c r="AH10" s="141">
        <v>0</v>
      </c>
      <c r="AI10" s="142">
        <v>1</v>
      </c>
      <c r="AJ10" s="142">
        <v>1</v>
      </c>
      <c r="AK10" s="142">
        <v>0</v>
      </c>
      <c r="AL10" s="142">
        <v>0</v>
      </c>
      <c r="AM10" s="142">
        <v>0</v>
      </c>
      <c r="AN10" s="142">
        <v>0</v>
      </c>
      <c r="AO10" s="142">
        <v>0</v>
      </c>
      <c r="AP10" s="142">
        <v>0</v>
      </c>
      <c r="AQ10" s="142">
        <v>0</v>
      </c>
    </row>
    <row r="11" spans="1:43" s="1" customFormat="1" ht="17.25" customHeight="1" x14ac:dyDescent="0.25">
      <c r="A11" s="308"/>
      <c r="B11" s="305"/>
      <c r="C11" s="12">
        <v>8</v>
      </c>
      <c r="D11" s="13">
        <v>41950</v>
      </c>
      <c r="E11" s="14">
        <v>6</v>
      </c>
      <c r="F11" s="14">
        <v>7</v>
      </c>
      <c r="G11" s="14">
        <v>14</v>
      </c>
      <c r="H11" s="139">
        <v>1</v>
      </c>
      <c r="I11" s="139">
        <v>1</v>
      </c>
      <c r="J11" s="139">
        <v>0</v>
      </c>
      <c r="K11" s="139">
        <v>0</v>
      </c>
      <c r="L11" s="139">
        <v>0</v>
      </c>
      <c r="M11" s="139">
        <v>0</v>
      </c>
      <c r="N11" s="139">
        <v>0</v>
      </c>
      <c r="O11" s="139">
        <v>0</v>
      </c>
      <c r="P11" s="139">
        <v>0</v>
      </c>
      <c r="Q11" s="140">
        <v>1</v>
      </c>
      <c r="R11" s="140">
        <v>1</v>
      </c>
      <c r="S11" s="140">
        <v>0.33333333333333331</v>
      </c>
      <c r="T11" s="140">
        <v>0.2857142857142857</v>
      </c>
      <c r="U11" s="140">
        <v>0.30769230769230771</v>
      </c>
      <c r="V11" s="140">
        <v>1</v>
      </c>
      <c r="W11" s="140">
        <v>0</v>
      </c>
      <c r="X11" s="140">
        <v>0</v>
      </c>
      <c r="Y11" s="140">
        <v>7.1428571428571425E-2</v>
      </c>
      <c r="Z11" s="141">
        <v>1</v>
      </c>
      <c r="AA11" s="141">
        <v>1</v>
      </c>
      <c r="AB11" s="141">
        <v>0.66666666666666663</v>
      </c>
      <c r="AC11" s="141">
        <v>0.8571428571428571</v>
      </c>
      <c r="AD11" s="141">
        <v>0.76923076923076927</v>
      </c>
      <c r="AE11" s="141">
        <v>1</v>
      </c>
      <c r="AF11" s="141">
        <v>0</v>
      </c>
      <c r="AG11" s="141">
        <v>0</v>
      </c>
      <c r="AH11" s="141">
        <v>7.1428571428571425E-2</v>
      </c>
      <c r="AI11" s="142">
        <v>1</v>
      </c>
      <c r="AJ11" s="142">
        <v>1</v>
      </c>
      <c r="AK11" s="142">
        <v>1</v>
      </c>
      <c r="AL11" s="142">
        <v>1</v>
      </c>
      <c r="AM11" s="142">
        <v>1</v>
      </c>
      <c r="AN11" s="142">
        <v>1</v>
      </c>
      <c r="AO11" s="142">
        <v>0.66666666666666663</v>
      </c>
      <c r="AP11" s="142">
        <v>1</v>
      </c>
      <c r="AQ11" s="142">
        <v>0.8571428571428571</v>
      </c>
    </row>
    <row r="12" spans="1:43" s="1" customFormat="1" ht="17.25" customHeight="1" x14ac:dyDescent="0.25">
      <c r="A12" s="309"/>
      <c r="B12" s="306"/>
      <c r="C12" s="12">
        <v>9</v>
      </c>
      <c r="D12" s="13">
        <v>41950</v>
      </c>
      <c r="E12" s="14">
        <v>8</v>
      </c>
      <c r="F12" s="14">
        <v>4</v>
      </c>
      <c r="G12" s="14">
        <v>13</v>
      </c>
      <c r="H12" s="139">
        <v>1</v>
      </c>
      <c r="I12" s="139">
        <v>1</v>
      </c>
      <c r="J12" s="139">
        <v>0</v>
      </c>
      <c r="K12" s="139">
        <v>0</v>
      </c>
      <c r="L12" s="139">
        <v>0</v>
      </c>
      <c r="M12" s="139">
        <v>0</v>
      </c>
      <c r="N12" s="139">
        <v>0</v>
      </c>
      <c r="O12" s="139">
        <v>0</v>
      </c>
      <c r="P12" s="139">
        <v>0</v>
      </c>
      <c r="Q12" s="140">
        <v>1</v>
      </c>
      <c r="R12" s="140">
        <v>1</v>
      </c>
      <c r="S12" s="140">
        <v>0</v>
      </c>
      <c r="T12" s="140">
        <v>0</v>
      </c>
      <c r="U12" s="140">
        <v>0</v>
      </c>
      <c r="V12" s="140">
        <v>1</v>
      </c>
      <c r="W12" s="140">
        <v>0</v>
      </c>
      <c r="X12" s="140">
        <v>0</v>
      </c>
      <c r="Y12" s="140">
        <v>7.6923076923076927E-2</v>
      </c>
      <c r="Z12" s="141">
        <v>1</v>
      </c>
      <c r="AA12" s="141">
        <v>1</v>
      </c>
      <c r="AB12" s="141">
        <v>0</v>
      </c>
      <c r="AC12" s="141">
        <v>0</v>
      </c>
      <c r="AD12" s="141">
        <v>0</v>
      </c>
      <c r="AE12" s="141">
        <v>1</v>
      </c>
      <c r="AF12" s="141">
        <v>0</v>
      </c>
      <c r="AG12" s="141">
        <v>0</v>
      </c>
      <c r="AH12" s="141">
        <v>7.6923076923076927E-2</v>
      </c>
      <c r="AI12" s="142">
        <v>1</v>
      </c>
      <c r="AJ12" s="142">
        <v>1</v>
      </c>
      <c r="AK12" s="142">
        <v>0.125</v>
      </c>
      <c r="AL12" s="142">
        <v>0</v>
      </c>
      <c r="AM12" s="142">
        <v>8.3333333333333329E-2</v>
      </c>
      <c r="AN12" s="142">
        <v>1</v>
      </c>
      <c r="AO12" s="142">
        <v>0</v>
      </c>
      <c r="AP12" s="142">
        <v>0</v>
      </c>
      <c r="AQ12" s="142">
        <v>7.6923076923076927E-2</v>
      </c>
    </row>
    <row r="13" spans="1:43" s="1" customFormat="1" ht="17.25" customHeight="1" x14ac:dyDescent="0.25">
      <c r="A13" s="307" t="s">
        <v>75</v>
      </c>
      <c r="B13" s="304">
        <v>2</v>
      </c>
      <c r="C13" s="12">
        <v>1</v>
      </c>
      <c r="D13" s="13">
        <v>41950</v>
      </c>
      <c r="E13" s="14">
        <v>2</v>
      </c>
      <c r="F13" s="14">
        <v>9</v>
      </c>
      <c r="G13" s="14">
        <v>12</v>
      </c>
      <c r="H13" s="139">
        <v>1</v>
      </c>
      <c r="I13" s="139">
        <v>1</v>
      </c>
      <c r="J13" s="139">
        <v>0</v>
      </c>
      <c r="K13" s="139">
        <v>0</v>
      </c>
      <c r="L13" s="139">
        <v>0</v>
      </c>
      <c r="M13" s="139">
        <v>0</v>
      </c>
      <c r="N13" s="139">
        <v>0</v>
      </c>
      <c r="O13" s="139">
        <v>0</v>
      </c>
      <c r="P13" s="139">
        <v>0</v>
      </c>
      <c r="Q13" s="140">
        <v>1</v>
      </c>
      <c r="R13" s="140">
        <v>1</v>
      </c>
      <c r="S13" s="140">
        <v>0</v>
      </c>
      <c r="T13" s="140">
        <v>0</v>
      </c>
      <c r="U13" s="140">
        <v>0</v>
      </c>
      <c r="V13" s="140">
        <v>0</v>
      </c>
      <c r="W13" s="140">
        <v>0</v>
      </c>
      <c r="X13" s="140">
        <v>0</v>
      </c>
      <c r="Y13" s="140">
        <v>0</v>
      </c>
      <c r="Z13" s="141">
        <v>1</v>
      </c>
      <c r="AA13" s="141">
        <v>1</v>
      </c>
      <c r="AB13" s="141">
        <v>0</v>
      </c>
      <c r="AC13" s="141">
        <v>0</v>
      </c>
      <c r="AD13" s="141">
        <v>0</v>
      </c>
      <c r="AE13" s="141">
        <v>1</v>
      </c>
      <c r="AF13" s="141">
        <v>0</v>
      </c>
      <c r="AG13" s="141">
        <v>0</v>
      </c>
      <c r="AH13" s="141">
        <v>8.3333333333333329E-2</v>
      </c>
      <c r="AI13" s="142">
        <v>1</v>
      </c>
      <c r="AJ13" s="142">
        <v>1</v>
      </c>
      <c r="AK13" s="142">
        <v>0.5</v>
      </c>
      <c r="AL13" s="142">
        <v>0</v>
      </c>
      <c r="AM13" s="142">
        <v>9.0909090909090912E-2</v>
      </c>
      <c r="AN13" s="142">
        <v>1</v>
      </c>
      <c r="AO13" s="142">
        <v>0</v>
      </c>
      <c r="AP13" s="142">
        <v>0</v>
      </c>
      <c r="AQ13" s="142">
        <v>8.3333333333333329E-2</v>
      </c>
    </row>
    <row r="14" spans="1:43" s="1" customFormat="1" ht="17.25" customHeight="1" x14ac:dyDescent="0.25">
      <c r="A14" s="308"/>
      <c r="B14" s="305"/>
      <c r="C14" s="12">
        <v>2</v>
      </c>
      <c r="D14" s="13">
        <v>41950</v>
      </c>
      <c r="E14" s="14">
        <v>4</v>
      </c>
      <c r="F14" s="14">
        <v>6</v>
      </c>
      <c r="G14" s="14">
        <v>11</v>
      </c>
      <c r="H14" s="139">
        <v>1</v>
      </c>
      <c r="I14" s="139">
        <v>1</v>
      </c>
      <c r="J14" s="139">
        <v>0</v>
      </c>
      <c r="K14" s="139">
        <v>0</v>
      </c>
      <c r="L14" s="139">
        <v>0</v>
      </c>
      <c r="M14" s="139">
        <v>1</v>
      </c>
      <c r="N14" s="139">
        <v>0</v>
      </c>
      <c r="O14" s="139">
        <v>0</v>
      </c>
      <c r="P14" s="139">
        <v>9.0909090909090912E-2</v>
      </c>
      <c r="Q14" s="140">
        <v>1</v>
      </c>
      <c r="R14" s="140">
        <v>1</v>
      </c>
      <c r="S14" s="140">
        <v>0</v>
      </c>
      <c r="T14" s="140">
        <v>0.16666666666666666</v>
      </c>
      <c r="U14" s="140">
        <v>0.1</v>
      </c>
      <c r="V14" s="140">
        <v>1</v>
      </c>
      <c r="W14" s="140">
        <v>0</v>
      </c>
      <c r="X14" s="140">
        <v>0</v>
      </c>
      <c r="Y14" s="140">
        <v>9.0909090909090912E-2</v>
      </c>
      <c r="Z14" s="141">
        <v>1</v>
      </c>
      <c r="AA14" s="141">
        <v>1</v>
      </c>
      <c r="AB14" s="141">
        <v>0</v>
      </c>
      <c r="AC14" s="141">
        <v>0.33333333333333331</v>
      </c>
      <c r="AD14" s="141">
        <v>0.2</v>
      </c>
      <c r="AE14" s="141">
        <v>1</v>
      </c>
      <c r="AF14" s="141">
        <v>0</v>
      </c>
      <c r="AG14" s="141">
        <v>0</v>
      </c>
      <c r="AH14" s="141">
        <v>9.0909090909090912E-2</v>
      </c>
      <c r="AI14" s="142">
        <v>1</v>
      </c>
      <c r="AJ14" s="142">
        <v>1</v>
      </c>
      <c r="AK14" s="142">
        <v>0</v>
      </c>
      <c r="AL14" s="142">
        <v>0.5</v>
      </c>
      <c r="AM14" s="142">
        <v>0.3</v>
      </c>
      <c r="AN14" s="142">
        <v>1</v>
      </c>
      <c r="AO14" s="142">
        <v>0</v>
      </c>
      <c r="AP14" s="142">
        <v>0</v>
      </c>
      <c r="AQ14" s="142">
        <v>9.0909090909090912E-2</v>
      </c>
    </row>
    <row r="15" spans="1:43" s="1" customFormat="1" ht="17.25" customHeight="1" x14ac:dyDescent="0.25">
      <c r="A15" s="308"/>
      <c r="B15" s="305"/>
      <c r="C15" s="12">
        <v>3</v>
      </c>
      <c r="D15" s="13">
        <v>41950</v>
      </c>
      <c r="E15" s="14">
        <v>5</v>
      </c>
      <c r="F15" s="14">
        <v>4</v>
      </c>
      <c r="G15" s="14">
        <v>10</v>
      </c>
      <c r="H15" s="139">
        <v>1</v>
      </c>
      <c r="I15" s="139">
        <v>1</v>
      </c>
      <c r="J15" s="139">
        <v>0.2</v>
      </c>
      <c r="K15" s="139">
        <v>0.25</v>
      </c>
      <c r="L15" s="139">
        <v>0.22222222222222221</v>
      </c>
      <c r="M15" s="139">
        <v>0</v>
      </c>
      <c r="N15" s="139">
        <v>0</v>
      </c>
      <c r="O15" s="139">
        <v>0</v>
      </c>
      <c r="P15" s="139">
        <v>0</v>
      </c>
      <c r="Q15" s="140">
        <v>1</v>
      </c>
      <c r="R15" s="140">
        <v>1</v>
      </c>
      <c r="S15" s="140">
        <v>0.2</v>
      </c>
      <c r="T15" s="140">
        <v>0.5</v>
      </c>
      <c r="U15" s="140">
        <v>0.33333333333333331</v>
      </c>
      <c r="V15" s="140">
        <v>0</v>
      </c>
      <c r="W15" s="140">
        <v>0</v>
      </c>
      <c r="X15" s="140">
        <v>0</v>
      </c>
      <c r="Y15" s="140">
        <v>0</v>
      </c>
      <c r="Z15" s="141">
        <v>1</v>
      </c>
      <c r="AA15" s="141">
        <v>1</v>
      </c>
      <c r="AB15" s="141">
        <v>0.2</v>
      </c>
      <c r="AC15" s="141">
        <v>1</v>
      </c>
      <c r="AD15" s="141">
        <v>0.55555555555555558</v>
      </c>
      <c r="AE15" s="141">
        <v>0.5</v>
      </c>
      <c r="AF15" s="141">
        <v>0.2</v>
      </c>
      <c r="AG15" s="141">
        <v>0</v>
      </c>
      <c r="AH15" s="141">
        <v>0.15</v>
      </c>
      <c r="AI15" s="142">
        <v>1</v>
      </c>
      <c r="AJ15" s="142">
        <v>1</v>
      </c>
      <c r="AK15" s="142">
        <v>1</v>
      </c>
      <c r="AL15" s="142">
        <v>1</v>
      </c>
      <c r="AM15" s="142">
        <v>1</v>
      </c>
      <c r="AN15" s="142">
        <v>1</v>
      </c>
      <c r="AO15" s="142">
        <v>0.2</v>
      </c>
      <c r="AP15" s="142">
        <v>0</v>
      </c>
      <c r="AQ15" s="142">
        <v>0.2</v>
      </c>
    </row>
    <row r="16" spans="1:43" s="1" customFormat="1" ht="17.25" customHeight="1" x14ac:dyDescent="0.25">
      <c r="A16" s="309"/>
      <c r="B16" s="306"/>
      <c r="C16" s="12">
        <v>4</v>
      </c>
      <c r="D16" s="13">
        <v>41950</v>
      </c>
      <c r="E16" s="14">
        <v>2</v>
      </c>
      <c r="F16" s="14">
        <v>8</v>
      </c>
      <c r="G16" s="14">
        <v>11</v>
      </c>
      <c r="H16" s="139">
        <v>1</v>
      </c>
      <c r="I16" s="139">
        <v>1</v>
      </c>
      <c r="J16" s="139">
        <v>0</v>
      </c>
      <c r="K16" s="139">
        <v>0</v>
      </c>
      <c r="L16" s="139">
        <v>0</v>
      </c>
      <c r="M16" s="139">
        <v>1</v>
      </c>
      <c r="N16" s="139">
        <v>0</v>
      </c>
      <c r="O16" s="139">
        <v>0</v>
      </c>
      <c r="P16" s="139">
        <v>9.0909090909090912E-2</v>
      </c>
      <c r="Q16" s="140">
        <v>1</v>
      </c>
      <c r="R16" s="140">
        <v>1</v>
      </c>
      <c r="S16" s="140">
        <v>0</v>
      </c>
      <c r="T16" s="140">
        <v>0</v>
      </c>
      <c r="U16" s="140">
        <v>0</v>
      </c>
      <c r="V16" s="140">
        <v>1</v>
      </c>
      <c r="W16" s="140">
        <v>0</v>
      </c>
      <c r="X16" s="140">
        <v>0</v>
      </c>
      <c r="Y16" s="140">
        <v>9.0909090909090912E-2</v>
      </c>
      <c r="Z16" s="141">
        <v>1</v>
      </c>
      <c r="AA16" s="141">
        <v>1</v>
      </c>
      <c r="AB16" s="141">
        <v>0</v>
      </c>
      <c r="AC16" s="141">
        <v>0</v>
      </c>
      <c r="AD16" s="141">
        <v>0</v>
      </c>
      <c r="AE16" s="141">
        <v>1</v>
      </c>
      <c r="AF16" s="141">
        <v>0</v>
      </c>
      <c r="AG16" s="141">
        <v>0</v>
      </c>
      <c r="AH16" s="141">
        <v>9.0909090909090912E-2</v>
      </c>
      <c r="AI16" s="142">
        <v>1</v>
      </c>
      <c r="AJ16" s="142">
        <v>1</v>
      </c>
      <c r="AK16" s="142">
        <v>0</v>
      </c>
      <c r="AL16" s="142">
        <v>0</v>
      </c>
      <c r="AM16" s="142">
        <v>0</v>
      </c>
      <c r="AN16" s="142">
        <v>1</v>
      </c>
      <c r="AO16" s="142">
        <v>0</v>
      </c>
      <c r="AP16" s="142">
        <v>0</v>
      </c>
      <c r="AQ16" s="142">
        <v>9.0909090909090912E-2</v>
      </c>
    </row>
    <row r="17" spans="1:43" s="1" customFormat="1" ht="17.25" customHeight="1" x14ac:dyDescent="0.25">
      <c r="A17" s="165" t="s">
        <v>75</v>
      </c>
      <c r="B17" s="138">
        <v>3</v>
      </c>
      <c r="C17" s="12">
        <v>1</v>
      </c>
      <c r="D17" s="13">
        <v>41950</v>
      </c>
      <c r="E17" s="14">
        <v>3</v>
      </c>
      <c r="F17" s="14">
        <v>6</v>
      </c>
      <c r="G17" s="14">
        <v>10</v>
      </c>
      <c r="H17" s="139">
        <v>1</v>
      </c>
      <c r="I17" s="139">
        <v>1</v>
      </c>
      <c r="J17" s="139">
        <v>0</v>
      </c>
      <c r="K17" s="139">
        <v>0</v>
      </c>
      <c r="L17" s="139">
        <v>0</v>
      </c>
      <c r="M17" s="139">
        <v>0</v>
      </c>
      <c r="N17" s="139">
        <v>0</v>
      </c>
      <c r="O17" s="139">
        <v>0</v>
      </c>
      <c r="P17" s="139">
        <v>0</v>
      </c>
      <c r="Q17" s="140">
        <v>1</v>
      </c>
      <c r="R17" s="140">
        <v>1</v>
      </c>
      <c r="S17" s="140">
        <v>0</v>
      </c>
      <c r="T17" s="140">
        <v>0</v>
      </c>
      <c r="U17" s="140">
        <v>0</v>
      </c>
      <c r="V17" s="140">
        <v>1</v>
      </c>
      <c r="W17" s="140">
        <v>0</v>
      </c>
      <c r="X17" s="140">
        <v>0</v>
      </c>
      <c r="Y17" s="140">
        <v>0.1</v>
      </c>
      <c r="Z17" s="141">
        <v>1</v>
      </c>
      <c r="AA17" s="141">
        <v>1</v>
      </c>
      <c r="AB17" s="141">
        <v>0</v>
      </c>
      <c r="AC17" s="141">
        <v>0</v>
      </c>
      <c r="AD17" s="141">
        <v>0</v>
      </c>
      <c r="AE17" s="141">
        <v>1</v>
      </c>
      <c r="AF17" s="141">
        <v>0</v>
      </c>
      <c r="AG17" s="141">
        <v>0</v>
      </c>
      <c r="AH17" s="141">
        <v>0.1</v>
      </c>
      <c r="AI17" s="142">
        <v>1</v>
      </c>
      <c r="AJ17" s="142">
        <v>1</v>
      </c>
      <c r="AK17" s="142">
        <v>0</v>
      </c>
      <c r="AL17" s="142">
        <v>0</v>
      </c>
      <c r="AM17" s="142">
        <v>0</v>
      </c>
      <c r="AN17" s="142">
        <v>1</v>
      </c>
      <c r="AO17" s="142">
        <v>0</v>
      </c>
      <c r="AP17" s="142">
        <v>0</v>
      </c>
      <c r="AQ17" s="142">
        <v>0.1</v>
      </c>
    </row>
    <row r="18" spans="1:43" s="1" customFormat="1" ht="17.25" customHeight="1" x14ac:dyDescent="0.25">
      <c r="A18" s="307" t="s">
        <v>75</v>
      </c>
      <c r="B18" s="304">
        <v>4</v>
      </c>
      <c r="C18" s="12">
        <v>1</v>
      </c>
      <c r="D18" s="13">
        <v>41950</v>
      </c>
      <c r="E18" s="14">
        <v>5</v>
      </c>
      <c r="F18" s="14">
        <v>5</v>
      </c>
      <c r="G18" s="14">
        <v>11</v>
      </c>
      <c r="H18" s="139">
        <v>1</v>
      </c>
      <c r="I18" s="139">
        <v>0</v>
      </c>
      <c r="J18" s="139">
        <v>0</v>
      </c>
      <c r="K18" s="139">
        <v>0</v>
      </c>
      <c r="L18" s="139">
        <v>0</v>
      </c>
      <c r="M18" s="139">
        <v>0</v>
      </c>
      <c r="N18" s="139">
        <v>0</v>
      </c>
      <c r="O18" s="139">
        <v>0</v>
      </c>
      <c r="P18" s="139">
        <v>0</v>
      </c>
      <c r="Q18" s="140">
        <v>1</v>
      </c>
      <c r="R18" s="140">
        <v>1</v>
      </c>
      <c r="S18" s="140">
        <v>0</v>
      </c>
      <c r="T18" s="140">
        <v>0</v>
      </c>
      <c r="U18" s="140">
        <v>0</v>
      </c>
      <c r="V18" s="140">
        <v>0</v>
      </c>
      <c r="W18" s="140">
        <v>0</v>
      </c>
      <c r="X18" s="140">
        <v>0</v>
      </c>
      <c r="Y18" s="140">
        <v>0</v>
      </c>
      <c r="Z18" s="141">
        <v>1</v>
      </c>
      <c r="AA18" s="141">
        <v>1</v>
      </c>
      <c r="AB18" s="141">
        <v>0.4</v>
      </c>
      <c r="AC18" s="141">
        <v>1</v>
      </c>
      <c r="AD18" s="141">
        <v>0.7</v>
      </c>
      <c r="AE18" s="141">
        <v>1</v>
      </c>
      <c r="AF18" s="141">
        <v>0.3</v>
      </c>
      <c r="AG18" s="141">
        <v>0.8</v>
      </c>
      <c r="AH18" s="141">
        <v>0.59090909090909094</v>
      </c>
      <c r="AI18" s="142">
        <v>1</v>
      </c>
      <c r="AJ18" s="142">
        <v>1</v>
      </c>
      <c r="AK18" s="142">
        <v>0.8</v>
      </c>
      <c r="AL18" s="142">
        <v>1</v>
      </c>
      <c r="AM18" s="142">
        <v>0.9</v>
      </c>
      <c r="AN18" s="142">
        <v>1</v>
      </c>
      <c r="AO18" s="142">
        <v>0.4</v>
      </c>
      <c r="AP18" s="142">
        <v>0.8</v>
      </c>
      <c r="AQ18" s="142">
        <v>0.63636363636363635</v>
      </c>
    </row>
    <row r="19" spans="1:43" s="1" customFormat="1" ht="17.25" customHeight="1" x14ac:dyDescent="0.25">
      <c r="A19" s="308"/>
      <c r="B19" s="305"/>
      <c r="C19" s="12">
        <v>2</v>
      </c>
      <c r="D19" s="13">
        <v>41950</v>
      </c>
      <c r="E19" s="14">
        <v>4</v>
      </c>
      <c r="F19" s="14">
        <v>2</v>
      </c>
      <c r="G19" s="14">
        <v>7</v>
      </c>
      <c r="H19" s="139">
        <v>1</v>
      </c>
      <c r="I19" s="139">
        <v>0</v>
      </c>
      <c r="J19" s="139">
        <v>0</v>
      </c>
      <c r="K19" s="139">
        <v>0</v>
      </c>
      <c r="L19" s="139">
        <v>0</v>
      </c>
      <c r="M19" s="139">
        <v>0</v>
      </c>
      <c r="N19" s="139">
        <v>0</v>
      </c>
      <c r="O19" s="139">
        <v>0</v>
      </c>
      <c r="P19" s="139">
        <v>0</v>
      </c>
      <c r="Q19" s="140">
        <v>1</v>
      </c>
      <c r="R19" s="140">
        <v>0</v>
      </c>
      <c r="S19" s="140">
        <v>0</v>
      </c>
      <c r="T19" s="140">
        <v>0</v>
      </c>
      <c r="U19" s="140">
        <v>0</v>
      </c>
      <c r="V19" s="140">
        <v>0</v>
      </c>
      <c r="W19" s="140">
        <v>0</v>
      </c>
      <c r="X19" s="140">
        <v>0</v>
      </c>
      <c r="Y19" s="140">
        <v>0</v>
      </c>
      <c r="Z19" s="141">
        <v>1</v>
      </c>
      <c r="AA19" s="141">
        <v>0</v>
      </c>
      <c r="AB19" s="141">
        <v>0</v>
      </c>
      <c r="AC19" s="141">
        <v>0</v>
      </c>
      <c r="AD19" s="141">
        <v>0</v>
      </c>
      <c r="AE19" s="141">
        <v>0</v>
      </c>
      <c r="AF19" s="141">
        <v>0</v>
      </c>
      <c r="AG19" s="141">
        <v>0</v>
      </c>
      <c r="AH19" s="141">
        <v>0</v>
      </c>
      <c r="AI19" s="142">
        <v>1</v>
      </c>
      <c r="AJ19" s="142">
        <v>0.5</v>
      </c>
      <c r="AK19" s="142">
        <v>0</v>
      </c>
      <c r="AL19" s="142">
        <v>0</v>
      </c>
      <c r="AM19" s="142">
        <v>0</v>
      </c>
      <c r="AN19" s="142">
        <v>0</v>
      </c>
      <c r="AO19" s="142">
        <v>0</v>
      </c>
      <c r="AP19" s="142">
        <v>0</v>
      </c>
      <c r="AQ19" s="142">
        <v>0</v>
      </c>
    </row>
    <row r="20" spans="1:43" s="1" customFormat="1" ht="17.25" customHeight="1" x14ac:dyDescent="0.25">
      <c r="A20" s="309"/>
      <c r="B20" s="306"/>
      <c r="C20" s="12">
        <v>3</v>
      </c>
      <c r="D20" s="13">
        <v>41950</v>
      </c>
      <c r="E20" s="14">
        <v>5</v>
      </c>
      <c r="F20" s="14">
        <v>2</v>
      </c>
      <c r="G20" s="14">
        <v>8</v>
      </c>
      <c r="H20" s="139">
        <v>1</v>
      </c>
      <c r="I20" s="139">
        <v>0</v>
      </c>
      <c r="J20" s="139">
        <v>0</v>
      </c>
      <c r="K20" s="139">
        <v>0</v>
      </c>
      <c r="L20" s="139">
        <v>0</v>
      </c>
      <c r="M20" s="139">
        <v>0</v>
      </c>
      <c r="N20" s="139">
        <v>0</v>
      </c>
      <c r="O20" s="139">
        <v>0</v>
      </c>
      <c r="P20" s="139">
        <v>0</v>
      </c>
      <c r="Q20" s="140">
        <v>1</v>
      </c>
      <c r="R20" s="140">
        <v>1</v>
      </c>
      <c r="S20" s="140">
        <v>0</v>
      </c>
      <c r="T20" s="140">
        <v>0</v>
      </c>
      <c r="U20" s="140">
        <v>0</v>
      </c>
      <c r="V20" s="140">
        <v>0</v>
      </c>
      <c r="W20" s="140">
        <v>0</v>
      </c>
      <c r="X20" s="140">
        <v>0</v>
      </c>
      <c r="Y20" s="140">
        <v>0</v>
      </c>
      <c r="Z20" s="141">
        <v>1</v>
      </c>
      <c r="AA20" s="141">
        <v>1</v>
      </c>
      <c r="AB20" s="141">
        <v>0</v>
      </c>
      <c r="AC20" s="141">
        <v>0</v>
      </c>
      <c r="AD20" s="141">
        <v>0</v>
      </c>
      <c r="AE20" s="141">
        <v>0.5</v>
      </c>
      <c r="AF20" s="141">
        <v>0</v>
      </c>
      <c r="AG20" s="141">
        <v>0</v>
      </c>
      <c r="AH20" s="141">
        <v>6.25E-2</v>
      </c>
      <c r="AI20" s="142">
        <v>1</v>
      </c>
      <c r="AJ20" s="142">
        <v>1</v>
      </c>
      <c r="AK20" s="142">
        <v>0</v>
      </c>
      <c r="AL20" s="142">
        <v>0</v>
      </c>
      <c r="AM20" s="142">
        <v>0</v>
      </c>
      <c r="AN20" s="142">
        <v>0.5</v>
      </c>
      <c r="AO20" s="142">
        <v>0</v>
      </c>
      <c r="AP20" s="142">
        <v>0</v>
      </c>
      <c r="AQ20" s="142">
        <v>6.25E-2</v>
      </c>
    </row>
    <row r="21" spans="1:43" s="1" customFormat="1" ht="17.25" customHeight="1" x14ac:dyDescent="0.25">
      <c r="A21" s="307" t="s">
        <v>75</v>
      </c>
      <c r="B21" s="304">
        <v>5</v>
      </c>
      <c r="C21" s="12">
        <v>1</v>
      </c>
      <c r="D21" s="13">
        <v>41955</v>
      </c>
      <c r="E21" s="14">
        <v>3</v>
      </c>
      <c r="F21" s="14">
        <v>5</v>
      </c>
      <c r="G21" s="14">
        <v>9</v>
      </c>
      <c r="H21" s="139">
        <v>1</v>
      </c>
      <c r="I21" s="139">
        <v>0</v>
      </c>
      <c r="J21" s="139">
        <v>0</v>
      </c>
      <c r="K21" s="139">
        <v>0</v>
      </c>
      <c r="L21" s="139">
        <v>0</v>
      </c>
      <c r="M21" s="139">
        <v>0</v>
      </c>
      <c r="N21" s="139">
        <v>0</v>
      </c>
      <c r="O21" s="139">
        <v>0</v>
      </c>
      <c r="P21" s="139">
        <v>0</v>
      </c>
      <c r="Q21" s="140">
        <v>1</v>
      </c>
      <c r="R21" s="140">
        <v>0</v>
      </c>
      <c r="S21" s="140">
        <v>0</v>
      </c>
      <c r="T21" s="140">
        <v>0</v>
      </c>
      <c r="U21" s="140">
        <v>0</v>
      </c>
      <c r="V21" s="140">
        <v>0</v>
      </c>
      <c r="W21" s="140">
        <v>0</v>
      </c>
      <c r="X21" s="140">
        <v>0</v>
      </c>
      <c r="Y21" s="140">
        <v>0</v>
      </c>
      <c r="Z21" s="141">
        <v>1</v>
      </c>
      <c r="AA21" s="141">
        <v>1</v>
      </c>
      <c r="AB21" s="141">
        <v>0</v>
      </c>
      <c r="AC21" s="141">
        <v>0</v>
      </c>
      <c r="AD21" s="141">
        <v>0</v>
      </c>
      <c r="AE21" s="141">
        <v>0</v>
      </c>
      <c r="AF21" s="141">
        <v>0</v>
      </c>
      <c r="AG21" s="141">
        <v>0</v>
      </c>
      <c r="AH21" s="141">
        <v>0</v>
      </c>
      <c r="AI21" s="142">
        <v>1</v>
      </c>
      <c r="AJ21" s="142">
        <v>1</v>
      </c>
      <c r="AK21" s="142">
        <v>0</v>
      </c>
      <c r="AL21" s="142">
        <v>0</v>
      </c>
      <c r="AM21" s="142">
        <v>0</v>
      </c>
      <c r="AN21" s="142">
        <v>0</v>
      </c>
      <c r="AO21" s="142">
        <v>0</v>
      </c>
      <c r="AP21" s="142">
        <v>0</v>
      </c>
      <c r="AQ21" s="142">
        <v>0</v>
      </c>
    </row>
    <row r="22" spans="1:43" s="1" customFormat="1" ht="17.25" customHeight="1" x14ac:dyDescent="0.25">
      <c r="A22" s="308"/>
      <c r="B22" s="305"/>
      <c r="C22" s="12">
        <v>2</v>
      </c>
      <c r="D22" s="13">
        <v>41955</v>
      </c>
      <c r="E22" s="14">
        <v>8</v>
      </c>
      <c r="F22" s="14">
        <v>4</v>
      </c>
      <c r="G22" s="14">
        <v>13</v>
      </c>
      <c r="H22" s="139">
        <v>1</v>
      </c>
      <c r="I22" s="139">
        <v>1</v>
      </c>
      <c r="J22" s="139">
        <v>0</v>
      </c>
      <c r="K22" s="139">
        <v>0</v>
      </c>
      <c r="L22" s="139">
        <v>0</v>
      </c>
      <c r="M22" s="139">
        <v>0</v>
      </c>
      <c r="N22" s="139">
        <v>0</v>
      </c>
      <c r="O22" s="139">
        <v>0</v>
      </c>
      <c r="P22" s="139">
        <v>0</v>
      </c>
      <c r="Q22" s="140">
        <v>1</v>
      </c>
      <c r="R22" s="140">
        <v>1</v>
      </c>
      <c r="S22" s="140">
        <v>0</v>
      </c>
      <c r="T22" s="140">
        <v>0</v>
      </c>
      <c r="U22" s="140">
        <v>0</v>
      </c>
      <c r="V22" s="140">
        <v>0</v>
      </c>
      <c r="W22" s="140">
        <v>0</v>
      </c>
      <c r="X22" s="140">
        <v>0</v>
      </c>
      <c r="Y22" s="140">
        <v>0</v>
      </c>
      <c r="Z22" s="141">
        <v>1</v>
      </c>
      <c r="AA22" s="141">
        <v>1</v>
      </c>
      <c r="AB22" s="141">
        <v>0</v>
      </c>
      <c r="AC22" s="141">
        <v>0</v>
      </c>
      <c r="AD22" s="141">
        <v>0</v>
      </c>
      <c r="AE22" s="141">
        <v>0</v>
      </c>
      <c r="AF22" s="141">
        <v>0</v>
      </c>
      <c r="AG22" s="141">
        <v>0</v>
      </c>
      <c r="AH22" s="141">
        <v>0</v>
      </c>
      <c r="AI22" s="142">
        <v>1</v>
      </c>
      <c r="AJ22" s="142">
        <v>1</v>
      </c>
      <c r="AK22" s="142">
        <v>0</v>
      </c>
      <c r="AL22" s="142">
        <v>0</v>
      </c>
      <c r="AM22" s="142">
        <v>0</v>
      </c>
      <c r="AN22" s="142">
        <v>0</v>
      </c>
      <c r="AO22" s="142">
        <v>0</v>
      </c>
      <c r="AP22" s="142">
        <v>0</v>
      </c>
      <c r="AQ22" s="142">
        <v>0</v>
      </c>
    </row>
    <row r="23" spans="1:43" s="1" customFormat="1" ht="17.25" customHeight="1" x14ac:dyDescent="0.25">
      <c r="A23" s="308"/>
      <c r="B23" s="305"/>
      <c r="C23" s="12">
        <v>3</v>
      </c>
      <c r="D23" s="13">
        <v>41955</v>
      </c>
      <c r="E23" s="14">
        <v>5</v>
      </c>
      <c r="F23" s="14">
        <v>4</v>
      </c>
      <c r="G23" s="14">
        <v>10</v>
      </c>
      <c r="H23" s="139">
        <v>1</v>
      </c>
      <c r="I23" s="139">
        <v>1</v>
      </c>
      <c r="J23" s="139">
        <v>0</v>
      </c>
      <c r="K23" s="139">
        <v>0</v>
      </c>
      <c r="L23" s="139">
        <v>0</v>
      </c>
      <c r="M23" s="139">
        <v>0</v>
      </c>
      <c r="N23" s="139">
        <v>0</v>
      </c>
      <c r="O23" s="139">
        <v>0</v>
      </c>
      <c r="P23" s="139">
        <v>0</v>
      </c>
      <c r="Q23" s="140">
        <v>1</v>
      </c>
      <c r="R23" s="140">
        <v>1</v>
      </c>
      <c r="S23" s="140">
        <v>0</v>
      </c>
      <c r="T23" s="140">
        <v>0</v>
      </c>
      <c r="U23" s="140">
        <v>0</v>
      </c>
      <c r="V23" s="140">
        <v>0</v>
      </c>
      <c r="W23" s="140">
        <v>0</v>
      </c>
      <c r="X23" s="140">
        <v>0</v>
      </c>
      <c r="Y23" s="140">
        <v>0</v>
      </c>
      <c r="Z23" s="141">
        <v>1</v>
      </c>
      <c r="AA23" s="141">
        <v>1</v>
      </c>
      <c r="AB23" s="141">
        <v>0</v>
      </c>
      <c r="AC23" s="141">
        <v>0</v>
      </c>
      <c r="AD23" s="141">
        <v>0</v>
      </c>
      <c r="AE23" s="141">
        <v>0</v>
      </c>
      <c r="AF23" s="141">
        <v>0</v>
      </c>
      <c r="AG23" s="141">
        <v>0</v>
      </c>
      <c r="AH23" s="141">
        <v>0</v>
      </c>
      <c r="AI23" s="142">
        <v>1</v>
      </c>
      <c r="AJ23" s="142">
        <v>1</v>
      </c>
      <c r="AK23" s="142">
        <v>0</v>
      </c>
      <c r="AL23" s="142">
        <v>0</v>
      </c>
      <c r="AM23" s="142">
        <v>0</v>
      </c>
      <c r="AN23" s="142">
        <v>0</v>
      </c>
      <c r="AO23" s="142">
        <v>0</v>
      </c>
      <c r="AP23" s="142">
        <v>0</v>
      </c>
      <c r="AQ23" s="142">
        <v>0</v>
      </c>
    </row>
    <row r="24" spans="1:43" s="1" customFormat="1" ht="17.25" customHeight="1" x14ac:dyDescent="0.25">
      <c r="A24" s="308"/>
      <c r="B24" s="305"/>
      <c r="C24" s="12">
        <v>4</v>
      </c>
      <c r="D24" s="13">
        <v>41955</v>
      </c>
      <c r="E24" s="14">
        <v>6</v>
      </c>
      <c r="F24" s="14">
        <v>4</v>
      </c>
      <c r="G24" s="14">
        <v>11</v>
      </c>
      <c r="H24" s="139">
        <v>1</v>
      </c>
      <c r="I24" s="139">
        <v>0</v>
      </c>
      <c r="J24" s="139">
        <v>0</v>
      </c>
      <c r="K24" s="139">
        <v>0</v>
      </c>
      <c r="L24" s="139">
        <v>0</v>
      </c>
      <c r="M24" s="139">
        <v>0</v>
      </c>
      <c r="N24" s="139">
        <v>0</v>
      </c>
      <c r="O24" s="139">
        <v>0</v>
      </c>
      <c r="P24" s="139">
        <v>0</v>
      </c>
      <c r="Q24" s="140">
        <v>1</v>
      </c>
      <c r="R24" s="140">
        <v>0.5</v>
      </c>
      <c r="S24" s="140">
        <v>0</v>
      </c>
      <c r="T24" s="140">
        <v>0</v>
      </c>
      <c r="U24" s="140">
        <v>0</v>
      </c>
      <c r="V24" s="140">
        <v>0</v>
      </c>
      <c r="W24" s="140">
        <v>0</v>
      </c>
      <c r="X24" s="140">
        <v>0</v>
      </c>
      <c r="Y24" s="140">
        <v>0</v>
      </c>
      <c r="Z24" s="141">
        <v>1</v>
      </c>
      <c r="AA24" s="141">
        <v>1</v>
      </c>
      <c r="AB24" s="141">
        <v>0</v>
      </c>
      <c r="AC24" s="141">
        <v>0</v>
      </c>
      <c r="AD24" s="141">
        <v>0</v>
      </c>
      <c r="AE24" s="141">
        <v>0</v>
      </c>
      <c r="AF24" s="141">
        <v>0</v>
      </c>
      <c r="AG24" s="141">
        <v>0</v>
      </c>
      <c r="AH24" s="141">
        <v>0</v>
      </c>
      <c r="AI24" s="142">
        <v>1</v>
      </c>
      <c r="AJ24" s="142">
        <v>1</v>
      </c>
      <c r="AK24" s="142">
        <v>0</v>
      </c>
      <c r="AL24" s="142">
        <v>0</v>
      </c>
      <c r="AM24" s="142">
        <v>0</v>
      </c>
      <c r="AN24" s="142">
        <v>0</v>
      </c>
      <c r="AO24" s="142">
        <v>0</v>
      </c>
      <c r="AP24" s="142">
        <v>0</v>
      </c>
      <c r="AQ24" s="142">
        <v>0</v>
      </c>
    </row>
    <row r="25" spans="1:43" s="1" customFormat="1" ht="17.25" customHeight="1" x14ac:dyDescent="0.25">
      <c r="A25" s="308"/>
      <c r="B25" s="305"/>
      <c r="C25" s="12">
        <v>5</v>
      </c>
      <c r="D25" s="13">
        <v>41955</v>
      </c>
      <c r="E25" s="14">
        <v>5</v>
      </c>
      <c r="F25" s="14">
        <v>5</v>
      </c>
      <c r="G25" s="14">
        <v>11</v>
      </c>
      <c r="H25" s="139">
        <v>1</v>
      </c>
      <c r="I25" s="139">
        <v>0.5</v>
      </c>
      <c r="J25" s="139">
        <v>0</v>
      </c>
      <c r="K25" s="139">
        <v>0</v>
      </c>
      <c r="L25" s="139">
        <v>0</v>
      </c>
      <c r="M25" s="139">
        <v>0</v>
      </c>
      <c r="N25" s="139">
        <v>0</v>
      </c>
      <c r="O25" s="139">
        <v>0</v>
      </c>
      <c r="P25" s="139">
        <v>0</v>
      </c>
      <c r="Q25" s="140">
        <v>1</v>
      </c>
      <c r="R25" s="140">
        <v>0.5</v>
      </c>
      <c r="S25" s="140">
        <v>0</v>
      </c>
      <c r="T25" s="140">
        <v>0</v>
      </c>
      <c r="U25" s="140">
        <v>0</v>
      </c>
      <c r="V25" s="140">
        <v>0</v>
      </c>
      <c r="W25" s="140">
        <v>0</v>
      </c>
      <c r="X25" s="140">
        <v>0</v>
      </c>
      <c r="Y25" s="140">
        <v>0</v>
      </c>
      <c r="Z25" s="141">
        <v>1</v>
      </c>
      <c r="AA25" s="141">
        <v>1</v>
      </c>
      <c r="AB25" s="141">
        <v>0</v>
      </c>
      <c r="AC25" s="141">
        <v>0</v>
      </c>
      <c r="AD25" s="141">
        <v>0</v>
      </c>
      <c r="AE25" s="141">
        <v>0</v>
      </c>
      <c r="AF25" s="141">
        <v>0</v>
      </c>
      <c r="AG25" s="141">
        <v>0</v>
      </c>
      <c r="AH25" s="141">
        <v>0</v>
      </c>
      <c r="AI25" s="142">
        <v>1</v>
      </c>
      <c r="AJ25" s="142">
        <v>1</v>
      </c>
      <c r="AK25" s="142">
        <v>0</v>
      </c>
      <c r="AL25" s="142">
        <v>0</v>
      </c>
      <c r="AM25" s="142">
        <v>0</v>
      </c>
      <c r="AN25" s="142">
        <v>0</v>
      </c>
      <c r="AO25" s="142">
        <v>0</v>
      </c>
      <c r="AP25" s="142">
        <v>0</v>
      </c>
      <c r="AQ25" s="142">
        <v>0</v>
      </c>
    </row>
    <row r="26" spans="1:43" s="1" customFormat="1" ht="17.25" customHeight="1" x14ac:dyDescent="0.25">
      <c r="A26" s="308"/>
      <c r="B26" s="305"/>
      <c r="C26" s="12">
        <v>6</v>
      </c>
      <c r="D26" s="13">
        <v>41955</v>
      </c>
      <c r="E26" s="14">
        <v>6</v>
      </c>
      <c r="F26" s="14">
        <v>5</v>
      </c>
      <c r="G26" s="14">
        <v>12</v>
      </c>
      <c r="H26" s="139">
        <v>1</v>
      </c>
      <c r="I26" s="139">
        <v>0</v>
      </c>
      <c r="J26" s="139">
        <v>0</v>
      </c>
      <c r="K26" s="139">
        <v>0</v>
      </c>
      <c r="L26" s="139">
        <v>0</v>
      </c>
      <c r="M26" s="139">
        <v>0</v>
      </c>
      <c r="N26" s="139">
        <v>0</v>
      </c>
      <c r="O26" s="139">
        <v>0</v>
      </c>
      <c r="P26" s="139">
        <v>0</v>
      </c>
      <c r="Q26" s="140">
        <v>1</v>
      </c>
      <c r="R26" s="140">
        <v>1</v>
      </c>
      <c r="S26" s="140">
        <v>0</v>
      </c>
      <c r="T26" s="140">
        <v>0</v>
      </c>
      <c r="U26" s="140">
        <v>0</v>
      </c>
      <c r="V26" s="140">
        <v>0</v>
      </c>
      <c r="W26" s="140">
        <v>0</v>
      </c>
      <c r="X26" s="140">
        <v>0</v>
      </c>
      <c r="Y26" s="140">
        <v>0</v>
      </c>
      <c r="Z26" s="141">
        <v>1</v>
      </c>
      <c r="AA26" s="141">
        <v>0.5</v>
      </c>
      <c r="AB26" s="141">
        <v>0</v>
      </c>
      <c r="AC26" s="141">
        <v>0</v>
      </c>
      <c r="AD26" s="141">
        <v>0</v>
      </c>
      <c r="AE26" s="141">
        <v>0</v>
      </c>
      <c r="AF26" s="141">
        <v>0</v>
      </c>
      <c r="AG26" s="141">
        <v>0</v>
      </c>
      <c r="AH26" s="141">
        <v>0</v>
      </c>
      <c r="AI26" s="142">
        <v>1</v>
      </c>
      <c r="AJ26" s="142">
        <v>0.5</v>
      </c>
      <c r="AK26" s="142">
        <v>0</v>
      </c>
      <c r="AL26" s="142">
        <v>0</v>
      </c>
      <c r="AM26" s="142">
        <v>0</v>
      </c>
      <c r="AN26" s="142">
        <v>0</v>
      </c>
      <c r="AO26" s="142">
        <v>0</v>
      </c>
      <c r="AP26" s="142">
        <v>0</v>
      </c>
      <c r="AQ26" s="142">
        <v>0</v>
      </c>
    </row>
    <row r="27" spans="1:43" s="1" customFormat="1" ht="17.25" customHeight="1" x14ac:dyDescent="0.25">
      <c r="A27" s="308"/>
      <c r="B27" s="305"/>
      <c r="C27" s="12">
        <v>7</v>
      </c>
      <c r="D27" s="13">
        <v>41955</v>
      </c>
      <c r="E27" s="14">
        <v>8</v>
      </c>
      <c r="F27" s="14">
        <v>4</v>
      </c>
      <c r="G27" s="14">
        <v>13</v>
      </c>
      <c r="H27" s="139">
        <v>1</v>
      </c>
      <c r="I27" s="139">
        <v>1</v>
      </c>
      <c r="J27" s="139">
        <v>0</v>
      </c>
      <c r="K27" s="139">
        <v>0</v>
      </c>
      <c r="L27" s="139">
        <v>0</v>
      </c>
      <c r="M27" s="139">
        <v>0.5</v>
      </c>
      <c r="N27" s="139">
        <v>0</v>
      </c>
      <c r="O27" s="139">
        <v>0</v>
      </c>
      <c r="P27" s="139">
        <v>3.8461538461538464E-2</v>
      </c>
      <c r="Q27" s="140">
        <v>1</v>
      </c>
      <c r="R27" s="140">
        <v>1</v>
      </c>
      <c r="S27" s="140">
        <v>0</v>
      </c>
      <c r="T27" s="140">
        <v>0</v>
      </c>
      <c r="U27" s="140">
        <v>0</v>
      </c>
      <c r="V27" s="140">
        <v>0.5</v>
      </c>
      <c r="W27" s="140">
        <v>0</v>
      </c>
      <c r="X27" s="140">
        <v>0</v>
      </c>
      <c r="Y27" s="140">
        <v>3.8461538461538464E-2</v>
      </c>
      <c r="Z27" s="141">
        <v>1</v>
      </c>
      <c r="AA27" s="141">
        <v>1</v>
      </c>
      <c r="AB27" s="141">
        <v>0</v>
      </c>
      <c r="AC27" s="141">
        <v>0</v>
      </c>
      <c r="AD27" s="141">
        <v>0</v>
      </c>
      <c r="AE27" s="141">
        <v>0.5</v>
      </c>
      <c r="AF27" s="141">
        <v>0</v>
      </c>
      <c r="AG27" s="141">
        <v>0</v>
      </c>
      <c r="AH27" s="141">
        <v>3.8461538461538464E-2</v>
      </c>
      <c r="AI27" s="142">
        <v>1</v>
      </c>
      <c r="AJ27" s="142">
        <v>1</v>
      </c>
      <c r="AK27" s="142">
        <v>0</v>
      </c>
      <c r="AL27" s="142">
        <v>0</v>
      </c>
      <c r="AM27" s="142">
        <v>0</v>
      </c>
      <c r="AN27" s="142">
        <v>0.5</v>
      </c>
      <c r="AO27" s="142">
        <v>0</v>
      </c>
      <c r="AP27" s="142">
        <v>0</v>
      </c>
      <c r="AQ27" s="142">
        <v>3.8461538461538464E-2</v>
      </c>
    </row>
    <row r="28" spans="1:43" s="1" customFormat="1" ht="17.25" customHeight="1" x14ac:dyDescent="0.25">
      <c r="A28" s="308"/>
      <c r="B28" s="305"/>
      <c r="C28" s="12">
        <v>8</v>
      </c>
      <c r="D28" s="13">
        <v>41955</v>
      </c>
      <c r="E28" s="14">
        <v>3</v>
      </c>
      <c r="F28" s="14">
        <v>5</v>
      </c>
      <c r="G28" s="14">
        <v>9</v>
      </c>
      <c r="H28" s="139">
        <v>1</v>
      </c>
      <c r="I28" s="139">
        <v>0.5</v>
      </c>
      <c r="J28" s="139">
        <v>0</v>
      </c>
      <c r="K28" s="139">
        <v>0</v>
      </c>
      <c r="L28" s="139">
        <v>0</v>
      </c>
      <c r="M28" s="139">
        <v>0</v>
      </c>
      <c r="N28" s="139">
        <v>0</v>
      </c>
      <c r="O28" s="139">
        <v>0</v>
      </c>
      <c r="P28" s="139">
        <v>0</v>
      </c>
      <c r="Q28" s="140">
        <v>1</v>
      </c>
      <c r="R28" s="140">
        <v>0.5</v>
      </c>
      <c r="S28" s="140">
        <v>0</v>
      </c>
      <c r="T28" s="140">
        <v>0</v>
      </c>
      <c r="U28" s="140">
        <v>0</v>
      </c>
      <c r="V28" s="140">
        <v>0</v>
      </c>
      <c r="W28" s="140">
        <v>0</v>
      </c>
      <c r="X28" s="140">
        <v>0</v>
      </c>
      <c r="Y28" s="140">
        <v>0</v>
      </c>
      <c r="Z28" s="141">
        <v>1</v>
      </c>
      <c r="AA28" s="141">
        <v>0.5</v>
      </c>
      <c r="AB28" s="141">
        <v>0</v>
      </c>
      <c r="AC28" s="141">
        <v>0</v>
      </c>
      <c r="AD28" s="141">
        <v>0</v>
      </c>
      <c r="AE28" s="141">
        <v>0</v>
      </c>
      <c r="AF28" s="141">
        <v>0</v>
      </c>
      <c r="AG28" s="141">
        <v>0</v>
      </c>
      <c r="AH28" s="141">
        <v>0</v>
      </c>
      <c r="AI28" s="142">
        <v>1</v>
      </c>
      <c r="AJ28" s="142">
        <v>0.5</v>
      </c>
      <c r="AK28" s="142">
        <v>0</v>
      </c>
      <c r="AL28" s="142">
        <v>0</v>
      </c>
      <c r="AM28" s="142">
        <v>0</v>
      </c>
      <c r="AN28" s="142">
        <v>0</v>
      </c>
      <c r="AO28" s="142">
        <v>0</v>
      </c>
      <c r="AP28" s="142">
        <v>0</v>
      </c>
      <c r="AQ28" s="142">
        <v>0</v>
      </c>
    </row>
    <row r="29" spans="1:43" s="1" customFormat="1" ht="17.25" customHeight="1" x14ac:dyDescent="0.25">
      <c r="A29" s="308"/>
      <c r="B29" s="305"/>
      <c r="C29" s="12">
        <v>9</v>
      </c>
      <c r="D29" s="13">
        <v>41955</v>
      </c>
      <c r="E29" s="14">
        <v>4</v>
      </c>
      <c r="F29" s="14">
        <v>4</v>
      </c>
      <c r="G29" s="14">
        <v>9</v>
      </c>
      <c r="H29" s="139">
        <v>1</v>
      </c>
      <c r="I29" s="139">
        <v>1</v>
      </c>
      <c r="J29" s="139">
        <v>0</v>
      </c>
      <c r="K29" s="139">
        <v>0</v>
      </c>
      <c r="L29" s="139">
        <v>0</v>
      </c>
      <c r="M29" s="139">
        <v>0</v>
      </c>
      <c r="N29" s="139">
        <v>0</v>
      </c>
      <c r="O29" s="139">
        <v>0</v>
      </c>
      <c r="P29" s="139">
        <v>0</v>
      </c>
      <c r="Q29" s="140">
        <v>1</v>
      </c>
      <c r="R29" s="140">
        <v>1</v>
      </c>
      <c r="S29" s="140">
        <v>0</v>
      </c>
      <c r="T29" s="140">
        <v>0</v>
      </c>
      <c r="U29" s="140">
        <v>0</v>
      </c>
      <c r="V29" s="140">
        <v>0</v>
      </c>
      <c r="W29" s="140">
        <v>0</v>
      </c>
      <c r="X29" s="140">
        <v>0</v>
      </c>
      <c r="Y29" s="140">
        <v>0</v>
      </c>
      <c r="Z29" s="141">
        <v>1</v>
      </c>
      <c r="AA29" s="141">
        <v>1</v>
      </c>
      <c r="AB29" s="141">
        <v>0</v>
      </c>
      <c r="AC29" s="141">
        <v>0</v>
      </c>
      <c r="AD29" s="141">
        <v>0</v>
      </c>
      <c r="AE29" s="141">
        <v>0</v>
      </c>
      <c r="AF29" s="141">
        <v>0</v>
      </c>
      <c r="AG29" s="141">
        <v>0</v>
      </c>
      <c r="AH29" s="141">
        <v>0</v>
      </c>
      <c r="AI29" s="142">
        <v>1</v>
      </c>
      <c r="AJ29" s="142">
        <v>1</v>
      </c>
      <c r="AK29" s="142">
        <v>0</v>
      </c>
      <c r="AL29" s="142">
        <v>0</v>
      </c>
      <c r="AM29" s="142">
        <v>0</v>
      </c>
      <c r="AN29" s="142">
        <v>0</v>
      </c>
      <c r="AO29" s="142">
        <v>0</v>
      </c>
      <c r="AP29" s="142">
        <v>0</v>
      </c>
      <c r="AQ29" s="142">
        <v>0</v>
      </c>
    </row>
    <row r="30" spans="1:43" s="1" customFormat="1" ht="17.25" customHeight="1" x14ac:dyDescent="0.25">
      <c r="A30" s="308"/>
      <c r="B30" s="305"/>
      <c r="C30" s="12">
        <v>10</v>
      </c>
      <c r="D30" s="13">
        <v>41955</v>
      </c>
      <c r="E30" s="14">
        <v>4</v>
      </c>
      <c r="F30" s="14">
        <v>8</v>
      </c>
      <c r="G30" s="14">
        <v>13</v>
      </c>
      <c r="H30" s="139">
        <v>1</v>
      </c>
      <c r="I30" s="139">
        <v>0</v>
      </c>
      <c r="J30" s="139">
        <v>0</v>
      </c>
      <c r="K30" s="139">
        <v>0</v>
      </c>
      <c r="L30" s="139">
        <v>0</v>
      </c>
      <c r="M30" s="139">
        <v>0</v>
      </c>
      <c r="N30" s="139">
        <v>0</v>
      </c>
      <c r="O30" s="139">
        <v>0</v>
      </c>
      <c r="P30" s="139">
        <v>0</v>
      </c>
      <c r="Q30" s="140">
        <v>1</v>
      </c>
      <c r="R30" s="140">
        <v>0</v>
      </c>
      <c r="S30" s="140">
        <v>0</v>
      </c>
      <c r="T30" s="140">
        <v>0</v>
      </c>
      <c r="U30" s="140">
        <v>0</v>
      </c>
      <c r="V30" s="140">
        <v>0</v>
      </c>
      <c r="W30" s="140">
        <v>0</v>
      </c>
      <c r="X30" s="140">
        <v>0</v>
      </c>
      <c r="Y30" s="140">
        <v>0</v>
      </c>
      <c r="Z30" s="141">
        <v>1</v>
      </c>
      <c r="AA30" s="141">
        <v>0.5</v>
      </c>
      <c r="AB30" s="141">
        <v>0</v>
      </c>
      <c r="AC30" s="141">
        <v>0</v>
      </c>
      <c r="AD30" s="141">
        <v>0</v>
      </c>
      <c r="AE30" s="141">
        <v>0.5</v>
      </c>
      <c r="AF30" s="141">
        <v>0</v>
      </c>
      <c r="AG30" s="141">
        <v>0</v>
      </c>
      <c r="AH30" s="141">
        <v>3.8461538461538464E-2</v>
      </c>
      <c r="AI30" s="142">
        <v>1</v>
      </c>
      <c r="AJ30" s="142">
        <v>1</v>
      </c>
      <c r="AK30" s="142">
        <v>0</v>
      </c>
      <c r="AL30" s="142">
        <v>0</v>
      </c>
      <c r="AM30" s="142">
        <v>0</v>
      </c>
      <c r="AN30" s="142">
        <v>0.5</v>
      </c>
      <c r="AO30" s="142">
        <v>0</v>
      </c>
      <c r="AP30" s="142">
        <v>0</v>
      </c>
      <c r="AQ30" s="142">
        <v>3.8461538461538464E-2</v>
      </c>
    </row>
    <row r="31" spans="1:43" s="1" customFormat="1" ht="17.25" customHeight="1" x14ac:dyDescent="0.25">
      <c r="A31" s="308"/>
      <c r="B31" s="305"/>
      <c r="C31" s="12">
        <v>11</v>
      </c>
      <c r="D31" s="13">
        <v>41955</v>
      </c>
      <c r="E31" s="14">
        <v>3</v>
      </c>
      <c r="F31" s="14">
        <v>4</v>
      </c>
      <c r="G31" s="14">
        <v>8</v>
      </c>
      <c r="H31" s="139">
        <v>1</v>
      </c>
      <c r="I31" s="139">
        <v>0.5</v>
      </c>
      <c r="J31" s="139">
        <v>0</v>
      </c>
      <c r="K31" s="139">
        <v>0</v>
      </c>
      <c r="L31" s="139">
        <v>0</v>
      </c>
      <c r="M31" s="139">
        <v>0</v>
      </c>
      <c r="N31" s="139">
        <v>0</v>
      </c>
      <c r="O31" s="139">
        <v>0</v>
      </c>
      <c r="P31" s="139">
        <v>0</v>
      </c>
      <c r="Q31" s="140">
        <v>1</v>
      </c>
      <c r="R31" s="140">
        <v>1</v>
      </c>
      <c r="S31" s="140">
        <v>0</v>
      </c>
      <c r="T31" s="140">
        <v>0</v>
      </c>
      <c r="U31" s="140">
        <v>0</v>
      </c>
      <c r="V31" s="140">
        <v>0.5</v>
      </c>
      <c r="W31" s="140">
        <v>0</v>
      </c>
      <c r="X31" s="140">
        <v>0</v>
      </c>
      <c r="Y31" s="140">
        <v>6.25E-2</v>
      </c>
      <c r="Z31" s="141">
        <v>1</v>
      </c>
      <c r="AA31" s="141">
        <v>1</v>
      </c>
      <c r="AB31" s="141">
        <v>0</v>
      </c>
      <c r="AC31" s="141">
        <v>0</v>
      </c>
      <c r="AD31" s="141">
        <v>0</v>
      </c>
      <c r="AE31" s="141">
        <v>0.5</v>
      </c>
      <c r="AF31" s="141">
        <v>0</v>
      </c>
      <c r="AG31" s="141">
        <v>0</v>
      </c>
      <c r="AH31" s="141">
        <v>6.25E-2</v>
      </c>
      <c r="AI31" s="142">
        <v>1</v>
      </c>
      <c r="AJ31" s="142">
        <v>1</v>
      </c>
      <c r="AK31" s="142">
        <v>0</v>
      </c>
      <c r="AL31" s="142">
        <v>0</v>
      </c>
      <c r="AM31" s="142">
        <v>0</v>
      </c>
      <c r="AN31" s="142">
        <v>1</v>
      </c>
      <c r="AO31" s="142">
        <v>0</v>
      </c>
      <c r="AP31" s="142">
        <v>0</v>
      </c>
      <c r="AQ31" s="142">
        <v>0.125</v>
      </c>
    </row>
    <row r="32" spans="1:43" s="1" customFormat="1" ht="17.25" customHeight="1" x14ac:dyDescent="0.25">
      <c r="A32" s="309"/>
      <c r="B32" s="306"/>
      <c r="C32" s="12">
        <v>12</v>
      </c>
      <c r="D32" s="144">
        <v>41955</v>
      </c>
      <c r="E32" s="145">
        <v>7</v>
      </c>
      <c r="F32" s="145">
        <v>5</v>
      </c>
      <c r="G32" s="145">
        <v>13</v>
      </c>
      <c r="H32" s="139">
        <v>1</v>
      </c>
      <c r="I32" s="139">
        <v>0.5</v>
      </c>
      <c r="J32" s="139">
        <v>0</v>
      </c>
      <c r="K32" s="139">
        <v>0</v>
      </c>
      <c r="L32" s="139">
        <v>0</v>
      </c>
      <c r="M32" s="139">
        <v>0</v>
      </c>
      <c r="N32" s="146">
        <v>0</v>
      </c>
      <c r="O32" s="146">
        <v>0</v>
      </c>
      <c r="P32" s="146">
        <v>0</v>
      </c>
      <c r="Q32" s="147">
        <v>1</v>
      </c>
      <c r="R32" s="147">
        <v>0.5</v>
      </c>
      <c r="S32" s="147">
        <v>0</v>
      </c>
      <c r="T32" s="147">
        <v>0</v>
      </c>
      <c r="U32" s="147">
        <v>0</v>
      </c>
      <c r="V32" s="147">
        <v>0</v>
      </c>
      <c r="W32" s="147">
        <v>0</v>
      </c>
      <c r="X32" s="147">
        <v>0</v>
      </c>
      <c r="Y32" s="147">
        <v>0</v>
      </c>
      <c r="Z32" s="148">
        <v>1</v>
      </c>
      <c r="AA32" s="148">
        <v>0.5</v>
      </c>
      <c r="AB32" s="148">
        <v>0</v>
      </c>
      <c r="AC32" s="148">
        <v>0</v>
      </c>
      <c r="AD32" s="148">
        <v>0</v>
      </c>
      <c r="AE32" s="148">
        <v>0</v>
      </c>
      <c r="AF32" s="148">
        <v>0</v>
      </c>
      <c r="AG32" s="148">
        <v>0</v>
      </c>
      <c r="AH32" s="148">
        <v>0</v>
      </c>
      <c r="AI32" s="142">
        <v>1</v>
      </c>
      <c r="AJ32" s="142">
        <v>0.5</v>
      </c>
      <c r="AK32" s="142">
        <v>0</v>
      </c>
      <c r="AL32" s="142">
        <v>0</v>
      </c>
      <c r="AM32" s="142">
        <v>0</v>
      </c>
      <c r="AN32" s="142">
        <v>0</v>
      </c>
      <c r="AO32" s="142">
        <v>0</v>
      </c>
      <c r="AP32" s="142">
        <v>0</v>
      </c>
      <c r="AQ32" s="142">
        <v>0</v>
      </c>
    </row>
    <row r="33" spans="1:43" s="1" customFormat="1" ht="17.25" customHeight="1" x14ac:dyDescent="0.25">
      <c r="A33" s="307" t="s">
        <v>75</v>
      </c>
      <c r="B33" s="304">
        <v>6</v>
      </c>
      <c r="C33" s="143">
        <v>1</v>
      </c>
      <c r="D33" s="144">
        <v>41958</v>
      </c>
      <c r="E33" s="145">
        <v>5</v>
      </c>
      <c r="F33" s="145">
        <v>2</v>
      </c>
      <c r="G33" s="145">
        <v>8</v>
      </c>
      <c r="H33" s="146">
        <v>1</v>
      </c>
      <c r="I33" s="146">
        <v>0.5</v>
      </c>
      <c r="J33" s="146">
        <v>0</v>
      </c>
      <c r="K33" s="146">
        <v>0</v>
      </c>
      <c r="L33" s="146">
        <v>0</v>
      </c>
      <c r="M33" s="146">
        <v>0</v>
      </c>
      <c r="N33" s="146">
        <v>0</v>
      </c>
      <c r="O33" s="146">
        <v>0</v>
      </c>
      <c r="P33" s="146">
        <v>0</v>
      </c>
      <c r="Q33" s="147">
        <v>1</v>
      </c>
      <c r="R33" s="147">
        <v>1</v>
      </c>
      <c r="S33" s="147">
        <v>0</v>
      </c>
      <c r="T33" s="147">
        <v>0</v>
      </c>
      <c r="U33" s="147">
        <v>0</v>
      </c>
      <c r="V33" s="147">
        <v>0</v>
      </c>
      <c r="W33" s="147">
        <v>0</v>
      </c>
      <c r="X33" s="147">
        <v>0</v>
      </c>
      <c r="Y33" s="147">
        <v>0</v>
      </c>
      <c r="Z33" s="148">
        <v>1</v>
      </c>
      <c r="AA33" s="148">
        <v>1</v>
      </c>
      <c r="AB33" s="148">
        <v>0</v>
      </c>
      <c r="AC33" s="148">
        <v>0</v>
      </c>
      <c r="AD33" s="148">
        <v>0</v>
      </c>
      <c r="AE33" s="148">
        <v>0</v>
      </c>
      <c r="AF33" s="148">
        <v>0</v>
      </c>
      <c r="AG33" s="148">
        <v>0</v>
      </c>
      <c r="AH33" s="148">
        <v>0</v>
      </c>
      <c r="AI33" s="142">
        <v>1</v>
      </c>
      <c r="AJ33" s="142">
        <v>1</v>
      </c>
      <c r="AK33" s="142">
        <v>0</v>
      </c>
      <c r="AL33" s="142">
        <v>0</v>
      </c>
      <c r="AM33" s="142">
        <v>0</v>
      </c>
      <c r="AN33" s="142">
        <v>1</v>
      </c>
      <c r="AO33" s="142">
        <v>0</v>
      </c>
      <c r="AP33" s="142">
        <v>0</v>
      </c>
      <c r="AQ33" s="142">
        <v>0.125</v>
      </c>
    </row>
    <row r="34" spans="1:43" s="1" customFormat="1" ht="17.25" customHeight="1" x14ac:dyDescent="0.25">
      <c r="A34" s="308"/>
      <c r="B34" s="305"/>
      <c r="C34" s="143">
        <v>2</v>
      </c>
      <c r="D34" s="144">
        <v>41958</v>
      </c>
      <c r="E34" s="145">
        <v>3</v>
      </c>
      <c r="F34" s="145">
        <v>4</v>
      </c>
      <c r="G34" s="145">
        <v>8</v>
      </c>
      <c r="H34" s="146">
        <v>1</v>
      </c>
      <c r="I34" s="146">
        <v>0</v>
      </c>
      <c r="J34" s="146">
        <v>0</v>
      </c>
      <c r="K34" s="146">
        <v>0</v>
      </c>
      <c r="L34" s="146">
        <v>0</v>
      </c>
      <c r="M34" s="146">
        <v>0</v>
      </c>
      <c r="N34" s="146">
        <v>0</v>
      </c>
      <c r="O34" s="146">
        <v>0</v>
      </c>
      <c r="P34" s="146">
        <v>0</v>
      </c>
      <c r="Q34" s="147">
        <v>1</v>
      </c>
      <c r="R34" s="147">
        <v>0.5</v>
      </c>
      <c r="S34" s="147">
        <v>0</v>
      </c>
      <c r="T34" s="147">
        <v>0</v>
      </c>
      <c r="U34" s="147">
        <v>0</v>
      </c>
      <c r="V34" s="147">
        <v>0</v>
      </c>
      <c r="W34" s="147">
        <v>0</v>
      </c>
      <c r="X34" s="147">
        <v>0</v>
      </c>
      <c r="Y34" s="147">
        <v>0</v>
      </c>
      <c r="Z34" s="148">
        <v>1</v>
      </c>
      <c r="AA34" s="148">
        <v>0.5</v>
      </c>
      <c r="AB34" s="148">
        <v>0</v>
      </c>
      <c r="AC34" s="148">
        <v>0</v>
      </c>
      <c r="AD34" s="148">
        <v>0</v>
      </c>
      <c r="AE34" s="148">
        <v>0</v>
      </c>
      <c r="AF34" s="148">
        <v>0</v>
      </c>
      <c r="AG34" s="148">
        <v>0</v>
      </c>
      <c r="AH34" s="148">
        <v>0</v>
      </c>
      <c r="AI34" s="142">
        <v>1</v>
      </c>
      <c r="AJ34" s="142">
        <v>1</v>
      </c>
      <c r="AK34" s="142">
        <v>0</v>
      </c>
      <c r="AL34" s="142">
        <v>0.25</v>
      </c>
      <c r="AM34" s="142">
        <v>0.14285714285714285</v>
      </c>
      <c r="AN34" s="142">
        <v>0</v>
      </c>
      <c r="AO34" s="142">
        <v>0</v>
      </c>
      <c r="AP34" s="142">
        <v>0</v>
      </c>
      <c r="AQ34" s="142">
        <v>0</v>
      </c>
    </row>
    <row r="35" spans="1:43" s="1" customFormat="1" ht="17.25" customHeight="1" x14ac:dyDescent="0.25">
      <c r="A35" s="309"/>
      <c r="B35" s="306"/>
      <c r="C35" s="143">
        <v>3</v>
      </c>
      <c r="D35" s="144">
        <v>41958</v>
      </c>
      <c r="E35" s="145">
        <v>4</v>
      </c>
      <c r="F35" s="145">
        <v>4</v>
      </c>
      <c r="G35" s="145">
        <v>9</v>
      </c>
      <c r="H35" s="146">
        <v>1</v>
      </c>
      <c r="I35" s="146">
        <v>1</v>
      </c>
      <c r="J35" s="146">
        <v>0</v>
      </c>
      <c r="K35" s="146">
        <v>0</v>
      </c>
      <c r="L35" s="146">
        <v>0</v>
      </c>
      <c r="M35" s="146">
        <v>0</v>
      </c>
      <c r="N35" s="146">
        <v>0</v>
      </c>
      <c r="O35" s="146">
        <v>0</v>
      </c>
      <c r="P35" s="146">
        <v>0</v>
      </c>
      <c r="Q35" s="147">
        <v>1</v>
      </c>
      <c r="R35" s="147">
        <v>1</v>
      </c>
      <c r="S35" s="147">
        <v>0.5</v>
      </c>
      <c r="T35" s="147">
        <v>0.25</v>
      </c>
      <c r="U35" s="147">
        <v>0.375</v>
      </c>
      <c r="V35" s="147">
        <v>1</v>
      </c>
      <c r="W35" s="147">
        <v>0</v>
      </c>
      <c r="X35" s="147">
        <v>0</v>
      </c>
      <c r="Y35" s="147">
        <v>0.1111111111111111</v>
      </c>
      <c r="Z35" s="148">
        <v>1</v>
      </c>
      <c r="AA35" s="148">
        <v>1</v>
      </c>
      <c r="AB35" s="148">
        <v>0.5</v>
      </c>
      <c r="AC35" s="148">
        <v>1</v>
      </c>
      <c r="AD35" s="148">
        <v>0.75</v>
      </c>
      <c r="AE35" s="148">
        <v>1</v>
      </c>
      <c r="AF35" s="148">
        <v>0</v>
      </c>
      <c r="AG35" s="148">
        <v>0</v>
      </c>
      <c r="AH35" s="148">
        <v>0.1111111111111111</v>
      </c>
      <c r="AI35" s="142">
        <v>1</v>
      </c>
      <c r="AJ35" s="142">
        <v>1</v>
      </c>
      <c r="AK35" s="142">
        <v>0.5</v>
      </c>
      <c r="AL35" s="142">
        <v>1</v>
      </c>
      <c r="AM35" s="142">
        <v>0.75</v>
      </c>
      <c r="AN35" s="142">
        <v>1</v>
      </c>
      <c r="AO35" s="142">
        <v>0</v>
      </c>
      <c r="AP35" s="142">
        <v>0</v>
      </c>
      <c r="AQ35" s="142">
        <v>0.1111111111111111</v>
      </c>
    </row>
    <row r="36" spans="1:43" s="1" customFormat="1" ht="17.25" customHeight="1" x14ac:dyDescent="0.25">
      <c r="A36" s="307" t="s">
        <v>75</v>
      </c>
      <c r="B36" s="304">
        <v>7</v>
      </c>
      <c r="C36" s="143">
        <v>1</v>
      </c>
      <c r="D36" s="144">
        <v>41958</v>
      </c>
      <c r="E36" s="145">
        <v>5</v>
      </c>
      <c r="F36" s="145">
        <v>4</v>
      </c>
      <c r="G36" s="145">
        <v>10</v>
      </c>
      <c r="H36" s="146">
        <v>1</v>
      </c>
      <c r="I36" s="146">
        <v>1</v>
      </c>
      <c r="J36" s="146">
        <v>0</v>
      </c>
      <c r="K36" s="146">
        <v>0</v>
      </c>
      <c r="L36" s="146">
        <v>0</v>
      </c>
      <c r="M36" s="146">
        <v>0</v>
      </c>
      <c r="N36" s="146">
        <v>0</v>
      </c>
      <c r="O36" s="146">
        <v>0</v>
      </c>
      <c r="P36" s="146">
        <v>0</v>
      </c>
      <c r="Q36" s="147">
        <v>1</v>
      </c>
      <c r="R36" s="147">
        <v>1</v>
      </c>
      <c r="S36" s="147">
        <v>0</v>
      </c>
      <c r="T36" s="147">
        <v>0</v>
      </c>
      <c r="U36" s="147">
        <v>0</v>
      </c>
      <c r="V36" s="147">
        <v>0</v>
      </c>
      <c r="W36" s="147">
        <v>0</v>
      </c>
      <c r="X36" s="147">
        <v>0</v>
      </c>
      <c r="Y36" s="147">
        <v>0</v>
      </c>
      <c r="Z36" s="148">
        <v>1</v>
      </c>
      <c r="AA36" s="148">
        <v>1</v>
      </c>
      <c r="AB36" s="148">
        <v>0</v>
      </c>
      <c r="AC36" s="148">
        <v>0</v>
      </c>
      <c r="AD36" s="148">
        <v>0</v>
      </c>
      <c r="AE36" s="148">
        <v>0</v>
      </c>
      <c r="AF36" s="148">
        <v>0</v>
      </c>
      <c r="AG36" s="148">
        <v>0</v>
      </c>
      <c r="AH36" s="148">
        <v>0</v>
      </c>
      <c r="AI36" s="142">
        <v>1</v>
      </c>
      <c r="AJ36" s="142">
        <v>1</v>
      </c>
      <c r="AK36" s="142">
        <v>0</v>
      </c>
      <c r="AL36" s="142">
        <v>0</v>
      </c>
      <c r="AM36" s="142">
        <v>0</v>
      </c>
      <c r="AN36" s="142">
        <v>0</v>
      </c>
      <c r="AO36" s="142">
        <v>0</v>
      </c>
      <c r="AP36" s="142">
        <v>0</v>
      </c>
      <c r="AQ36" s="142">
        <v>0</v>
      </c>
    </row>
    <row r="37" spans="1:43" s="1" customFormat="1" ht="17.25" customHeight="1" x14ac:dyDescent="0.25">
      <c r="A37" s="308"/>
      <c r="B37" s="305"/>
      <c r="C37" s="143">
        <v>2</v>
      </c>
      <c r="D37" s="144">
        <v>41958</v>
      </c>
      <c r="E37" s="145">
        <v>6</v>
      </c>
      <c r="F37" s="145">
        <v>3</v>
      </c>
      <c r="G37" s="145">
        <v>10</v>
      </c>
      <c r="H37" s="146">
        <v>1</v>
      </c>
      <c r="I37" s="146">
        <v>0</v>
      </c>
      <c r="J37" s="146">
        <v>0</v>
      </c>
      <c r="K37" s="146">
        <v>0</v>
      </c>
      <c r="L37" s="146">
        <v>0</v>
      </c>
      <c r="M37" s="146">
        <v>0</v>
      </c>
      <c r="N37" s="146">
        <v>0</v>
      </c>
      <c r="O37" s="146">
        <v>0</v>
      </c>
      <c r="P37" s="146">
        <v>0</v>
      </c>
      <c r="Q37" s="147">
        <v>1</v>
      </c>
      <c r="R37" s="147">
        <v>0.5</v>
      </c>
      <c r="S37" s="147">
        <v>0</v>
      </c>
      <c r="T37" s="147">
        <v>0</v>
      </c>
      <c r="U37" s="147">
        <v>0</v>
      </c>
      <c r="V37" s="147">
        <v>0</v>
      </c>
      <c r="W37" s="147">
        <v>0</v>
      </c>
      <c r="X37" s="147">
        <v>0</v>
      </c>
      <c r="Y37" s="147">
        <v>0</v>
      </c>
      <c r="Z37" s="148">
        <v>1</v>
      </c>
      <c r="AA37" s="148">
        <v>1</v>
      </c>
      <c r="AB37" s="148">
        <v>0</v>
      </c>
      <c r="AC37" s="148">
        <v>0</v>
      </c>
      <c r="AD37" s="148">
        <v>0</v>
      </c>
      <c r="AE37" s="148">
        <v>0</v>
      </c>
      <c r="AF37" s="148">
        <v>0</v>
      </c>
      <c r="AG37" s="148">
        <v>0</v>
      </c>
      <c r="AH37" s="148">
        <v>0</v>
      </c>
      <c r="AI37" s="142">
        <v>1</v>
      </c>
      <c r="AJ37" s="142">
        <v>1</v>
      </c>
      <c r="AK37" s="142">
        <v>0</v>
      </c>
      <c r="AL37" s="142">
        <v>0.66666666666666663</v>
      </c>
      <c r="AM37" s="142">
        <v>0.22222222222222221</v>
      </c>
      <c r="AN37" s="142">
        <v>1</v>
      </c>
      <c r="AO37" s="142">
        <v>0</v>
      </c>
      <c r="AP37" s="142">
        <v>0</v>
      </c>
      <c r="AQ37" s="142">
        <v>0.1</v>
      </c>
    </row>
    <row r="38" spans="1:43" s="1" customFormat="1" ht="17.25" customHeight="1" x14ac:dyDescent="0.25">
      <c r="A38" s="309"/>
      <c r="B38" s="306"/>
      <c r="C38" s="143">
        <v>3</v>
      </c>
      <c r="D38" s="144">
        <v>41958</v>
      </c>
      <c r="E38" s="145">
        <v>4</v>
      </c>
      <c r="F38" s="145">
        <v>4</v>
      </c>
      <c r="G38" s="145">
        <v>9</v>
      </c>
      <c r="H38" s="146">
        <v>1</v>
      </c>
      <c r="I38" s="146">
        <v>1</v>
      </c>
      <c r="J38" s="146">
        <v>0</v>
      </c>
      <c r="K38" s="146">
        <v>0</v>
      </c>
      <c r="L38" s="146">
        <v>0</v>
      </c>
      <c r="M38" s="146">
        <v>0</v>
      </c>
      <c r="N38" s="146">
        <v>0</v>
      </c>
      <c r="O38" s="146">
        <v>0</v>
      </c>
      <c r="P38" s="146">
        <v>0</v>
      </c>
      <c r="Q38" s="147">
        <v>1</v>
      </c>
      <c r="R38" s="147">
        <v>0.5</v>
      </c>
      <c r="S38" s="147">
        <v>0</v>
      </c>
      <c r="T38" s="147">
        <v>0</v>
      </c>
      <c r="U38" s="147">
        <v>0</v>
      </c>
      <c r="V38" s="147">
        <v>0</v>
      </c>
      <c r="W38" s="147">
        <v>0</v>
      </c>
      <c r="X38" s="147">
        <v>0</v>
      </c>
      <c r="Y38" s="147">
        <v>0</v>
      </c>
      <c r="Z38" s="148">
        <v>1</v>
      </c>
      <c r="AA38" s="148">
        <v>1</v>
      </c>
      <c r="AB38" s="148">
        <v>0</v>
      </c>
      <c r="AC38" s="148">
        <v>0</v>
      </c>
      <c r="AD38" s="148">
        <v>0</v>
      </c>
      <c r="AE38" s="148">
        <v>0</v>
      </c>
      <c r="AF38" s="148">
        <v>0</v>
      </c>
      <c r="AG38" s="148">
        <v>0</v>
      </c>
      <c r="AH38" s="148">
        <v>0</v>
      </c>
      <c r="AI38" s="149">
        <v>1</v>
      </c>
      <c r="AJ38" s="149">
        <v>1</v>
      </c>
      <c r="AK38" s="149">
        <v>0</v>
      </c>
      <c r="AL38" s="149">
        <v>0</v>
      </c>
      <c r="AM38" s="149">
        <v>0</v>
      </c>
      <c r="AN38" s="149">
        <v>0</v>
      </c>
      <c r="AO38" s="149">
        <v>0</v>
      </c>
      <c r="AP38" s="149">
        <v>0</v>
      </c>
      <c r="AQ38" s="149">
        <v>0</v>
      </c>
    </row>
    <row r="39" spans="1:43" s="1" customFormat="1" ht="17.25" customHeight="1" thickBot="1" x14ac:dyDescent="0.3">
      <c r="A39" s="320" t="s">
        <v>244</v>
      </c>
      <c r="B39" s="321"/>
      <c r="C39" s="321"/>
      <c r="D39" s="321"/>
      <c r="E39" s="321"/>
      <c r="F39" s="321"/>
      <c r="G39" s="322"/>
      <c r="H39" s="150">
        <v>1</v>
      </c>
      <c r="I39" s="150">
        <v>0.52857142857142858</v>
      </c>
      <c r="J39" s="150">
        <v>5.7142857142857143E-3</v>
      </c>
      <c r="K39" s="150">
        <v>7.1428571428571426E-3</v>
      </c>
      <c r="L39" s="150">
        <v>6.3492063492063492E-3</v>
      </c>
      <c r="M39" s="150">
        <v>7.1428571428571425E-2</v>
      </c>
      <c r="N39" s="150">
        <v>0</v>
      </c>
      <c r="O39" s="150">
        <v>0</v>
      </c>
      <c r="P39" s="150">
        <v>6.2937062937062941E-3</v>
      </c>
      <c r="Q39" s="151">
        <v>1</v>
      </c>
      <c r="R39" s="151">
        <v>0.75714285714285712</v>
      </c>
      <c r="S39" s="151">
        <v>2.9523809523809522E-2</v>
      </c>
      <c r="T39" s="151">
        <v>3.4353741496598637E-2</v>
      </c>
      <c r="U39" s="151">
        <v>3.1886446886446887E-2</v>
      </c>
      <c r="V39" s="151">
        <v>0.24285714285714285</v>
      </c>
      <c r="W39" s="151">
        <v>0</v>
      </c>
      <c r="X39" s="151">
        <v>0</v>
      </c>
      <c r="Y39" s="151">
        <v>2.1489502560931132E-2</v>
      </c>
      <c r="Z39" s="152">
        <v>1</v>
      </c>
      <c r="AA39" s="152">
        <v>0.88571428571428568</v>
      </c>
      <c r="AB39" s="152">
        <v>5.0476190476190473E-2</v>
      </c>
      <c r="AC39" s="152">
        <v>0.1197278911564626</v>
      </c>
      <c r="AD39" s="152">
        <v>8.4993894993894994E-2</v>
      </c>
      <c r="AE39" s="152">
        <v>0.38571428571428573</v>
      </c>
      <c r="AF39" s="152">
        <v>1.4285714285714285E-2</v>
      </c>
      <c r="AG39" s="152">
        <v>2.2857142857142857E-2</v>
      </c>
      <c r="AH39" s="152">
        <v>5.1220604792033365E-2</v>
      </c>
      <c r="AI39" s="153">
        <v>1</v>
      </c>
      <c r="AJ39" s="153">
        <v>0.9285714285714286</v>
      </c>
      <c r="AK39" s="153">
        <v>0.11214285714285714</v>
      </c>
      <c r="AL39" s="153">
        <v>0.15476190476190477</v>
      </c>
      <c r="AM39" s="153">
        <v>0.12826633683776542</v>
      </c>
      <c r="AN39" s="153">
        <v>0.47142857142857142</v>
      </c>
      <c r="AO39" s="153">
        <v>3.619047619047619E-2</v>
      </c>
      <c r="AP39" s="153">
        <v>5.1428571428571428E-2</v>
      </c>
      <c r="AQ39" s="153">
        <v>8.4611142825428517E-2</v>
      </c>
    </row>
    <row r="40" spans="1:43" s="1" customFormat="1" ht="17.25" customHeight="1" x14ac:dyDescent="0.25">
      <c r="A40" s="311" t="s">
        <v>76</v>
      </c>
      <c r="B40" s="310">
        <v>1</v>
      </c>
      <c r="C40" s="18">
        <v>1</v>
      </c>
      <c r="D40" s="19">
        <v>41950</v>
      </c>
      <c r="E40" s="20">
        <v>4</v>
      </c>
      <c r="F40" s="20">
        <v>4</v>
      </c>
      <c r="G40" s="20">
        <v>9</v>
      </c>
      <c r="H40" s="154">
        <v>1</v>
      </c>
      <c r="I40" s="154">
        <v>1</v>
      </c>
      <c r="J40" s="154">
        <v>0</v>
      </c>
      <c r="K40" s="154">
        <v>0</v>
      </c>
      <c r="L40" s="154">
        <v>0</v>
      </c>
      <c r="M40" s="154">
        <v>0</v>
      </c>
      <c r="N40" s="154">
        <v>0</v>
      </c>
      <c r="O40" s="154">
        <v>0</v>
      </c>
      <c r="P40" s="154">
        <v>0</v>
      </c>
      <c r="Q40" s="155">
        <v>1</v>
      </c>
      <c r="R40" s="155">
        <v>1</v>
      </c>
      <c r="S40" s="155">
        <v>0</v>
      </c>
      <c r="T40" s="155">
        <v>0</v>
      </c>
      <c r="U40" s="155">
        <v>0</v>
      </c>
      <c r="V40" s="155">
        <v>1</v>
      </c>
      <c r="W40" s="155">
        <v>0</v>
      </c>
      <c r="X40" s="155">
        <v>0</v>
      </c>
      <c r="Y40" s="155">
        <v>0.1111111111111111</v>
      </c>
      <c r="Z40" s="156">
        <v>1</v>
      </c>
      <c r="AA40" s="156">
        <v>1</v>
      </c>
      <c r="AB40" s="156">
        <v>0</v>
      </c>
      <c r="AC40" s="156">
        <v>0</v>
      </c>
      <c r="AD40" s="156">
        <v>0</v>
      </c>
      <c r="AE40" s="156">
        <v>1</v>
      </c>
      <c r="AF40" s="156">
        <v>0</v>
      </c>
      <c r="AG40" s="156">
        <v>0</v>
      </c>
      <c r="AH40" s="156">
        <v>0.1111111111111111</v>
      </c>
      <c r="AI40" s="157">
        <v>1</v>
      </c>
      <c r="AJ40" s="157">
        <v>1</v>
      </c>
      <c r="AK40" s="157">
        <v>0.25</v>
      </c>
      <c r="AL40" s="157">
        <v>0</v>
      </c>
      <c r="AM40" s="157">
        <v>0.125</v>
      </c>
      <c r="AN40" s="157">
        <v>1</v>
      </c>
      <c r="AO40" s="157">
        <v>0</v>
      </c>
      <c r="AP40" s="157">
        <v>0</v>
      </c>
      <c r="AQ40" s="157">
        <v>0.1111111111111111</v>
      </c>
    </row>
    <row r="41" spans="1:43" s="1" customFormat="1" ht="17.25" customHeight="1" x14ac:dyDescent="0.25">
      <c r="A41" s="288"/>
      <c r="B41" s="293"/>
      <c r="C41" s="12">
        <v>2</v>
      </c>
      <c r="D41" s="13">
        <v>41950</v>
      </c>
      <c r="E41" s="14">
        <v>6</v>
      </c>
      <c r="F41" s="14">
        <v>5</v>
      </c>
      <c r="G41" s="14">
        <v>12</v>
      </c>
      <c r="H41" s="139">
        <v>1</v>
      </c>
      <c r="I41" s="139">
        <v>1</v>
      </c>
      <c r="J41" s="139">
        <v>0</v>
      </c>
      <c r="K41" s="139">
        <v>0</v>
      </c>
      <c r="L41" s="139">
        <v>0</v>
      </c>
      <c r="M41" s="139">
        <v>0</v>
      </c>
      <c r="N41" s="139">
        <v>0</v>
      </c>
      <c r="O41" s="139">
        <v>0</v>
      </c>
      <c r="P41" s="139">
        <v>0</v>
      </c>
      <c r="Q41" s="140">
        <v>1</v>
      </c>
      <c r="R41" s="140">
        <v>1</v>
      </c>
      <c r="S41" s="140">
        <v>0</v>
      </c>
      <c r="T41" s="140">
        <v>0</v>
      </c>
      <c r="U41" s="140">
        <v>0</v>
      </c>
      <c r="V41" s="140">
        <v>0.5</v>
      </c>
      <c r="W41" s="140">
        <v>0</v>
      </c>
      <c r="X41" s="140">
        <v>0</v>
      </c>
      <c r="Y41" s="140">
        <v>4.1666666666666664E-2</v>
      </c>
      <c r="Z41" s="141">
        <v>1</v>
      </c>
      <c r="AA41" s="141">
        <v>1</v>
      </c>
      <c r="AB41" s="141">
        <v>0</v>
      </c>
      <c r="AC41" s="141">
        <v>0</v>
      </c>
      <c r="AD41" s="141">
        <v>0</v>
      </c>
      <c r="AE41" s="141">
        <v>0.5</v>
      </c>
      <c r="AF41" s="141">
        <v>0</v>
      </c>
      <c r="AG41" s="141">
        <v>0</v>
      </c>
      <c r="AH41" s="141">
        <v>4.1666666666666664E-2</v>
      </c>
      <c r="AI41" s="142">
        <v>1</v>
      </c>
      <c r="AJ41" s="142">
        <v>1</v>
      </c>
      <c r="AK41" s="142">
        <v>0</v>
      </c>
      <c r="AL41" s="142">
        <v>0</v>
      </c>
      <c r="AM41" s="142">
        <v>0</v>
      </c>
      <c r="AN41" s="142">
        <v>0.5</v>
      </c>
      <c r="AO41" s="142">
        <v>0</v>
      </c>
      <c r="AP41" s="142">
        <v>0</v>
      </c>
      <c r="AQ41" s="142">
        <v>4.1666666666666664E-2</v>
      </c>
    </row>
    <row r="42" spans="1:43" s="1" customFormat="1" ht="17.25" customHeight="1" x14ac:dyDescent="0.25">
      <c r="A42" s="288"/>
      <c r="B42" s="293"/>
      <c r="C42" s="12">
        <v>3</v>
      </c>
      <c r="D42" s="13">
        <v>41950</v>
      </c>
      <c r="E42" s="14">
        <v>6</v>
      </c>
      <c r="F42" s="14">
        <v>6</v>
      </c>
      <c r="G42" s="14">
        <v>13</v>
      </c>
      <c r="H42" s="139">
        <v>1</v>
      </c>
      <c r="I42" s="139">
        <v>0</v>
      </c>
      <c r="J42" s="139">
        <v>0</v>
      </c>
      <c r="K42" s="139">
        <v>0</v>
      </c>
      <c r="L42" s="139">
        <v>0</v>
      </c>
      <c r="M42" s="139">
        <v>0</v>
      </c>
      <c r="N42" s="139">
        <v>0</v>
      </c>
      <c r="O42" s="139">
        <v>0</v>
      </c>
      <c r="P42" s="139">
        <v>0</v>
      </c>
      <c r="Q42" s="140">
        <v>1</v>
      </c>
      <c r="R42" s="140">
        <v>1</v>
      </c>
      <c r="S42" s="140">
        <v>0</v>
      </c>
      <c r="T42" s="140">
        <v>0</v>
      </c>
      <c r="U42" s="140">
        <v>0</v>
      </c>
      <c r="V42" s="140">
        <v>0</v>
      </c>
      <c r="W42" s="140">
        <v>0</v>
      </c>
      <c r="X42" s="140">
        <v>0</v>
      </c>
      <c r="Y42" s="140">
        <v>0</v>
      </c>
      <c r="Z42" s="141">
        <v>1</v>
      </c>
      <c r="AA42" s="141">
        <v>1</v>
      </c>
      <c r="AB42" s="141">
        <v>0</v>
      </c>
      <c r="AC42" s="141">
        <v>0</v>
      </c>
      <c r="AD42" s="141">
        <v>0</v>
      </c>
      <c r="AE42" s="141">
        <v>1</v>
      </c>
      <c r="AF42" s="141">
        <v>0</v>
      </c>
      <c r="AG42" s="141">
        <v>0</v>
      </c>
      <c r="AH42" s="141">
        <v>7.6923076923076927E-2</v>
      </c>
      <c r="AI42" s="142">
        <v>1</v>
      </c>
      <c r="AJ42" s="142">
        <v>1</v>
      </c>
      <c r="AK42" s="142">
        <v>0</v>
      </c>
      <c r="AL42" s="142">
        <v>0</v>
      </c>
      <c r="AM42" s="142">
        <v>0</v>
      </c>
      <c r="AN42" s="142">
        <v>1</v>
      </c>
      <c r="AO42" s="142">
        <v>0</v>
      </c>
      <c r="AP42" s="142">
        <v>0</v>
      </c>
      <c r="AQ42" s="142">
        <v>7.6923076923076927E-2</v>
      </c>
    </row>
    <row r="43" spans="1:43" s="1" customFormat="1" ht="17.25" customHeight="1" x14ac:dyDescent="0.25">
      <c r="A43" s="289"/>
      <c r="B43" s="294"/>
      <c r="C43" s="12">
        <v>4</v>
      </c>
      <c r="D43" s="13">
        <v>41950</v>
      </c>
      <c r="E43" s="14">
        <v>3</v>
      </c>
      <c r="F43" s="14">
        <v>8</v>
      </c>
      <c r="G43" s="14">
        <v>12</v>
      </c>
      <c r="H43" s="139">
        <v>1</v>
      </c>
      <c r="I43" s="139">
        <v>0</v>
      </c>
      <c r="J43" s="139">
        <v>0</v>
      </c>
      <c r="K43" s="139">
        <v>0</v>
      </c>
      <c r="L43" s="139">
        <v>0</v>
      </c>
      <c r="M43" s="139">
        <v>0</v>
      </c>
      <c r="N43" s="139">
        <v>0</v>
      </c>
      <c r="O43" s="139">
        <v>0</v>
      </c>
      <c r="P43" s="139">
        <v>0</v>
      </c>
      <c r="Q43" s="140">
        <v>1</v>
      </c>
      <c r="R43" s="140">
        <v>1</v>
      </c>
      <c r="S43" s="140">
        <v>0</v>
      </c>
      <c r="T43" s="140">
        <v>0</v>
      </c>
      <c r="U43" s="140">
        <v>0</v>
      </c>
      <c r="V43" s="140">
        <v>0</v>
      </c>
      <c r="W43" s="140">
        <v>0</v>
      </c>
      <c r="X43" s="140">
        <v>0</v>
      </c>
      <c r="Y43" s="140">
        <v>0</v>
      </c>
      <c r="Z43" s="141">
        <v>1</v>
      </c>
      <c r="AA43" s="141">
        <v>1</v>
      </c>
      <c r="AB43" s="141">
        <v>0</v>
      </c>
      <c r="AC43" s="141">
        <v>0</v>
      </c>
      <c r="AD43" s="141">
        <v>0</v>
      </c>
      <c r="AE43" s="141">
        <v>1</v>
      </c>
      <c r="AF43" s="141">
        <v>0</v>
      </c>
      <c r="AG43" s="141">
        <v>0</v>
      </c>
      <c r="AH43" s="141">
        <v>8.3333333333333329E-2</v>
      </c>
      <c r="AI43" s="142">
        <v>1</v>
      </c>
      <c r="AJ43" s="142">
        <v>1</v>
      </c>
      <c r="AK43" s="142">
        <v>0</v>
      </c>
      <c r="AL43" s="142">
        <v>0</v>
      </c>
      <c r="AM43" s="142">
        <v>0</v>
      </c>
      <c r="AN43" s="142">
        <v>1</v>
      </c>
      <c r="AO43" s="142">
        <v>0</v>
      </c>
      <c r="AP43" s="142">
        <v>0</v>
      </c>
      <c r="AQ43" s="142">
        <v>8.3333333333333329E-2</v>
      </c>
    </row>
    <row r="44" spans="1:43" s="1" customFormat="1" ht="17.25" customHeight="1" x14ac:dyDescent="0.25">
      <c r="A44" s="287" t="s">
        <v>76</v>
      </c>
      <c r="B44" s="292">
        <v>2</v>
      </c>
      <c r="C44" s="12">
        <v>1</v>
      </c>
      <c r="D44" s="13">
        <v>41950</v>
      </c>
      <c r="E44" s="14">
        <v>9</v>
      </c>
      <c r="F44" s="14">
        <v>3</v>
      </c>
      <c r="G44" s="14">
        <v>13</v>
      </c>
      <c r="H44" s="139">
        <v>1</v>
      </c>
      <c r="I44" s="139">
        <v>0.5</v>
      </c>
      <c r="J44" s="139">
        <v>0</v>
      </c>
      <c r="K44" s="139">
        <v>0</v>
      </c>
      <c r="L44" s="139">
        <v>0</v>
      </c>
      <c r="M44" s="139">
        <v>0</v>
      </c>
      <c r="N44" s="139">
        <v>0</v>
      </c>
      <c r="O44" s="139">
        <v>0</v>
      </c>
      <c r="P44" s="139">
        <v>0</v>
      </c>
      <c r="Q44" s="140">
        <v>1</v>
      </c>
      <c r="R44" s="140">
        <v>0.5</v>
      </c>
      <c r="S44" s="140">
        <v>0</v>
      </c>
      <c r="T44" s="140">
        <v>0</v>
      </c>
      <c r="U44" s="140">
        <v>0</v>
      </c>
      <c r="V44" s="140">
        <v>0</v>
      </c>
      <c r="W44" s="140">
        <v>0</v>
      </c>
      <c r="X44" s="140">
        <v>0</v>
      </c>
      <c r="Y44" s="140">
        <v>0</v>
      </c>
      <c r="Z44" s="141">
        <v>1</v>
      </c>
      <c r="AA44" s="141">
        <v>1</v>
      </c>
      <c r="AB44" s="141">
        <v>0</v>
      </c>
      <c r="AC44" s="141">
        <v>0</v>
      </c>
      <c r="AD44" s="141">
        <v>0</v>
      </c>
      <c r="AE44" s="141">
        <v>1</v>
      </c>
      <c r="AF44" s="141">
        <v>0</v>
      </c>
      <c r="AG44" s="141">
        <v>0</v>
      </c>
      <c r="AH44" s="141">
        <v>7.6923076923076927E-2</v>
      </c>
      <c r="AI44" s="142">
        <v>1</v>
      </c>
      <c r="AJ44" s="142">
        <v>1</v>
      </c>
      <c r="AK44" s="142">
        <v>0</v>
      </c>
      <c r="AL44" s="142">
        <v>0</v>
      </c>
      <c r="AM44" s="142">
        <v>0</v>
      </c>
      <c r="AN44" s="142">
        <v>1</v>
      </c>
      <c r="AO44" s="142">
        <v>0</v>
      </c>
      <c r="AP44" s="142">
        <v>0</v>
      </c>
      <c r="AQ44" s="142">
        <v>7.6923076923076927E-2</v>
      </c>
    </row>
    <row r="45" spans="1:43" s="1" customFormat="1" ht="17.25" customHeight="1" x14ac:dyDescent="0.25">
      <c r="A45" s="288"/>
      <c r="B45" s="293"/>
      <c r="C45" s="12">
        <v>2</v>
      </c>
      <c r="D45" s="13">
        <v>41950</v>
      </c>
      <c r="E45" s="14">
        <v>9</v>
      </c>
      <c r="F45" s="14">
        <v>5</v>
      </c>
      <c r="G45" s="14">
        <v>15</v>
      </c>
      <c r="H45" s="139">
        <v>1</v>
      </c>
      <c r="I45" s="139">
        <v>0</v>
      </c>
      <c r="J45" s="139">
        <v>0</v>
      </c>
      <c r="K45" s="139">
        <v>0</v>
      </c>
      <c r="L45" s="139">
        <v>0</v>
      </c>
      <c r="M45" s="139">
        <v>0</v>
      </c>
      <c r="N45" s="139">
        <v>0</v>
      </c>
      <c r="O45" s="139">
        <v>0</v>
      </c>
      <c r="P45" s="139">
        <v>0</v>
      </c>
      <c r="Q45" s="140">
        <v>1</v>
      </c>
      <c r="R45" s="140">
        <v>1</v>
      </c>
      <c r="S45" s="140">
        <v>0</v>
      </c>
      <c r="T45" s="140">
        <v>0</v>
      </c>
      <c r="U45" s="140">
        <v>0</v>
      </c>
      <c r="V45" s="140">
        <v>0</v>
      </c>
      <c r="W45" s="140">
        <v>0</v>
      </c>
      <c r="X45" s="140">
        <v>0</v>
      </c>
      <c r="Y45" s="140">
        <v>0</v>
      </c>
      <c r="Z45" s="141">
        <v>1</v>
      </c>
      <c r="AA45" s="141">
        <v>1</v>
      </c>
      <c r="AB45" s="141">
        <v>0</v>
      </c>
      <c r="AC45" s="141">
        <v>0</v>
      </c>
      <c r="AD45" s="141">
        <v>0</v>
      </c>
      <c r="AE45" s="141">
        <v>0</v>
      </c>
      <c r="AF45" s="141">
        <v>0</v>
      </c>
      <c r="AG45" s="141">
        <v>0</v>
      </c>
      <c r="AH45" s="141">
        <v>0</v>
      </c>
      <c r="AI45" s="142">
        <v>1</v>
      </c>
      <c r="AJ45" s="142">
        <v>1</v>
      </c>
      <c r="AK45" s="142">
        <v>0</v>
      </c>
      <c r="AL45" s="142">
        <v>0</v>
      </c>
      <c r="AM45" s="142">
        <v>0</v>
      </c>
      <c r="AN45" s="142">
        <v>0</v>
      </c>
      <c r="AO45" s="142">
        <v>0</v>
      </c>
      <c r="AP45" s="142">
        <v>0</v>
      </c>
      <c r="AQ45" s="142">
        <v>0</v>
      </c>
    </row>
    <row r="46" spans="1:43" s="1" customFormat="1" ht="17.25" customHeight="1" x14ac:dyDescent="0.25">
      <c r="A46" s="288"/>
      <c r="B46" s="293"/>
      <c r="C46" s="12">
        <v>3</v>
      </c>
      <c r="D46" s="13">
        <v>41950</v>
      </c>
      <c r="E46" s="14">
        <v>6</v>
      </c>
      <c r="F46" s="14">
        <v>8</v>
      </c>
      <c r="G46" s="14">
        <v>15</v>
      </c>
      <c r="H46" s="139">
        <v>1</v>
      </c>
      <c r="I46" s="139">
        <v>0.5</v>
      </c>
      <c r="J46" s="139">
        <v>0</v>
      </c>
      <c r="K46" s="139">
        <v>0</v>
      </c>
      <c r="L46" s="139">
        <v>0</v>
      </c>
      <c r="M46" s="139">
        <v>0</v>
      </c>
      <c r="N46" s="139">
        <v>0</v>
      </c>
      <c r="O46" s="139">
        <v>0</v>
      </c>
      <c r="P46" s="139">
        <v>0</v>
      </c>
      <c r="Q46" s="140">
        <v>1</v>
      </c>
      <c r="R46" s="140">
        <v>1</v>
      </c>
      <c r="S46" s="140">
        <v>0</v>
      </c>
      <c r="T46" s="140">
        <v>0</v>
      </c>
      <c r="U46" s="140">
        <v>0</v>
      </c>
      <c r="V46" s="140">
        <v>0</v>
      </c>
      <c r="W46" s="140">
        <v>0</v>
      </c>
      <c r="X46" s="140">
        <v>0</v>
      </c>
      <c r="Y46" s="140">
        <v>0</v>
      </c>
      <c r="Z46" s="141">
        <v>1</v>
      </c>
      <c r="AA46" s="141">
        <v>1</v>
      </c>
      <c r="AB46" s="141">
        <v>0</v>
      </c>
      <c r="AC46" s="141">
        <v>0</v>
      </c>
      <c r="AD46" s="141">
        <v>0</v>
      </c>
      <c r="AE46" s="141">
        <v>0</v>
      </c>
      <c r="AF46" s="141">
        <v>0</v>
      </c>
      <c r="AG46" s="141">
        <v>0</v>
      </c>
      <c r="AH46" s="141">
        <v>0</v>
      </c>
      <c r="AI46" s="142">
        <v>1</v>
      </c>
      <c r="AJ46" s="142">
        <v>1</v>
      </c>
      <c r="AK46" s="142">
        <v>0</v>
      </c>
      <c r="AL46" s="142">
        <v>0</v>
      </c>
      <c r="AM46" s="142">
        <v>0</v>
      </c>
      <c r="AN46" s="142">
        <v>0</v>
      </c>
      <c r="AO46" s="142">
        <v>0</v>
      </c>
      <c r="AP46" s="142">
        <v>0</v>
      </c>
      <c r="AQ46" s="142">
        <v>0</v>
      </c>
    </row>
    <row r="47" spans="1:43" s="1" customFormat="1" ht="17.25" customHeight="1" x14ac:dyDescent="0.25">
      <c r="A47" s="289"/>
      <c r="B47" s="294"/>
      <c r="C47" s="12">
        <v>4</v>
      </c>
      <c r="D47" s="13">
        <v>41950</v>
      </c>
      <c r="E47" s="14">
        <v>2</v>
      </c>
      <c r="F47" s="14">
        <v>9</v>
      </c>
      <c r="G47" s="14">
        <v>12</v>
      </c>
      <c r="H47" s="139">
        <v>1</v>
      </c>
      <c r="I47" s="139">
        <v>0</v>
      </c>
      <c r="J47" s="139">
        <v>0</v>
      </c>
      <c r="K47" s="139">
        <v>0</v>
      </c>
      <c r="L47" s="139">
        <v>0</v>
      </c>
      <c r="M47" s="139">
        <v>0</v>
      </c>
      <c r="N47" s="139">
        <v>0</v>
      </c>
      <c r="O47" s="139">
        <v>0</v>
      </c>
      <c r="P47" s="139">
        <v>0</v>
      </c>
      <c r="Q47" s="140">
        <v>1</v>
      </c>
      <c r="R47" s="140">
        <v>1</v>
      </c>
      <c r="S47" s="140">
        <v>0.5</v>
      </c>
      <c r="T47" s="140">
        <v>0.1111111111111111</v>
      </c>
      <c r="U47" s="140">
        <v>0.18181818181818182</v>
      </c>
      <c r="V47" s="140">
        <v>0</v>
      </c>
      <c r="W47" s="140">
        <v>0</v>
      </c>
      <c r="X47" s="140">
        <v>0</v>
      </c>
      <c r="Y47" s="140">
        <v>0</v>
      </c>
      <c r="Z47" s="141">
        <v>1</v>
      </c>
      <c r="AA47" s="141">
        <v>1</v>
      </c>
      <c r="AB47" s="141">
        <v>0.5</v>
      </c>
      <c r="AC47" s="141">
        <v>0.22222222222222221</v>
      </c>
      <c r="AD47" s="141">
        <v>0.27272727272727271</v>
      </c>
      <c r="AE47" s="141">
        <v>0</v>
      </c>
      <c r="AF47" s="141">
        <v>0</v>
      </c>
      <c r="AG47" s="141">
        <v>0</v>
      </c>
      <c r="AH47" s="141">
        <v>0</v>
      </c>
      <c r="AI47" s="142">
        <v>1</v>
      </c>
      <c r="AJ47" s="142">
        <v>1</v>
      </c>
      <c r="AK47" s="142">
        <v>1</v>
      </c>
      <c r="AL47" s="142">
        <v>0.33333333333333331</v>
      </c>
      <c r="AM47" s="142">
        <v>0.45454545454545453</v>
      </c>
      <c r="AN47" s="142">
        <v>0</v>
      </c>
      <c r="AO47" s="142">
        <v>0</v>
      </c>
      <c r="AP47" s="142">
        <v>0</v>
      </c>
      <c r="AQ47" s="142">
        <v>0</v>
      </c>
    </row>
    <row r="48" spans="1:43" s="1" customFormat="1" ht="17.25" customHeight="1" x14ac:dyDescent="0.25">
      <c r="A48" s="287" t="s">
        <v>76</v>
      </c>
      <c r="B48" s="292">
        <v>3</v>
      </c>
      <c r="C48" s="12">
        <v>1</v>
      </c>
      <c r="D48" s="13">
        <v>41950</v>
      </c>
      <c r="E48" s="14">
        <v>1</v>
      </c>
      <c r="F48" s="14">
        <v>8</v>
      </c>
      <c r="G48" s="14">
        <v>10</v>
      </c>
      <c r="H48" s="139">
        <v>1</v>
      </c>
      <c r="I48" s="139">
        <v>0</v>
      </c>
      <c r="J48" s="139">
        <v>0</v>
      </c>
      <c r="K48" s="139">
        <v>0</v>
      </c>
      <c r="L48" s="139">
        <v>0</v>
      </c>
      <c r="M48" s="139">
        <v>0</v>
      </c>
      <c r="N48" s="139">
        <v>0</v>
      </c>
      <c r="O48" s="139">
        <v>0</v>
      </c>
      <c r="P48" s="139">
        <v>0</v>
      </c>
      <c r="Q48" s="140">
        <v>1</v>
      </c>
      <c r="R48" s="140">
        <v>1</v>
      </c>
      <c r="S48" s="140">
        <v>1</v>
      </c>
      <c r="T48" s="140">
        <v>0.25</v>
      </c>
      <c r="U48" s="140">
        <v>0.33333333333333331</v>
      </c>
      <c r="V48" s="140">
        <v>0</v>
      </c>
      <c r="W48" s="140">
        <v>0</v>
      </c>
      <c r="X48" s="140">
        <v>0</v>
      </c>
      <c r="Y48" s="140">
        <v>0</v>
      </c>
      <c r="Z48" s="141">
        <v>1</v>
      </c>
      <c r="AA48" s="141">
        <v>1</v>
      </c>
      <c r="AB48" s="141">
        <v>1</v>
      </c>
      <c r="AC48" s="141">
        <v>0.375</v>
      </c>
      <c r="AD48" s="141">
        <v>0.44444444444444442</v>
      </c>
      <c r="AE48" s="141">
        <v>0</v>
      </c>
      <c r="AF48" s="141">
        <v>0</v>
      </c>
      <c r="AG48" s="141">
        <v>0</v>
      </c>
      <c r="AH48" s="141">
        <v>0</v>
      </c>
      <c r="AI48" s="142">
        <v>1</v>
      </c>
      <c r="AJ48" s="142">
        <v>1</v>
      </c>
      <c r="AK48" s="142">
        <v>1</v>
      </c>
      <c r="AL48" s="142">
        <v>0.375</v>
      </c>
      <c r="AM48" s="142">
        <v>0.44444444444444442</v>
      </c>
      <c r="AN48" s="142">
        <v>1</v>
      </c>
      <c r="AO48" s="142">
        <v>0</v>
      </c>
      <c r="AP48" s="142">
        <v>0</v>
      </c>
      <c r="AQ48" s="142">
        <v>0.1</v>
      </c>
    </row>
    <row r="49" spans="1:43" s="1" customFormat="1" ht="17.25" customHeight="1" x14ac:dyDescent="0.25">
      <c r="A49" s="288"/>
      <c r="B49" s="293"/>
      <c r="C49" s="12">
        <v>2</v>
      </c>
      <c r="D49" s="13">
        <v>41950</v>
      </c>
      <c r="E49" s="14">
        <v>2</v>
      </c>
      <c r="F49" s="14">
        <v>9</v>
      </c>
      <c r="G49" s="14">
        <v>12</v>
      </c>
      <c r="H49" s="139">
        <v>1</v>
      </c>
      <c r="I49" s="139">
        <v>0</v>
      </c>
      <c r="J49" s="139">
        <v>0</v>
      </c>
      <c r="K49" s="139">
        <v>0</v>
      </c>
      <c r="L49" s="139">
        <v>0</v>
      </c>
      <c r="M49" s="139">
        <v>0</v>
      </c>
      <c r="N49" s="139">
        <v>0</v>
      </c>
      <c r="O49" s="139">
        <v>0</v>
      </c>
      <c r="P49" s="139">
        <v>0</v>
      </c>
      <c r="Q49" s="140">
        <v>1</v>
      </c>
      <c r="R49" s="140">
        <v>1</v>
      </c>
      <c r="S49" s="140">
        <v>0</v>
      </c>
      <c r="T49" s="140">
        <v>0</v>
      </c>
      <c r="U49" s="140">
        <v>0</v>
      </c>
      <c r="V49" s="140">
        <v>0</v>
      </c>
      <c r="W49" s="140">
        <v>0</v>
      </c>
      <c r="X49" s="140">
        <v>0</v>
      </c>
      <c r="Y49" s="140">
        <v>0</v>
      </c>
      <c r="Z49" s="141">
        <v>1</v>
      </c>
      <c r="AA49" s="141">
        <v>1</v>
      </c>
      <c r="AB49" s="141">
        <v>0</v>
      </c>
      <c r="AC49" s="141">
        <v>0.22222222222222221</v>
      </c>
      <c r="AD49" s="141">
        <v>0.18181818181818182</v>
      </c>
      <c r="AE49" s="141">
        <v>0</v>
      </c>
      <c r="AF49" s="141">
        <v>0</v>
      </c>
      <c r="AG49" s="141">
        <v>0</v>
      </c>
      <c r="AH49" s="141">
        <v>0</v>
      </c>
      <c r="AI49" s="142">
        <v>1</v>
      </c>
      <c r="AJ49" s="142">
        <v>1</v>
      </c>
      <c r="AK49" s="142">
        <v>0.5</v>
      </c>
      <c r="AL49" s="142">
        <v>0.44444444444444442</v>
      </c>
      <c r="AM49" s="142">
        <v>0.45454545454545453</v>
      </c>
      <c r="AN49" s="142">
        <v>0.5</v>
      </c>
      <c r="AO49" s="142">
        <v>0</v>
      </c>
      <c r="AP49" s="142">
        <v>0.22222222222222221</v>
      </c>
      <c r="AQ49" s="142">
        <v>0.20833333333333334</v>
      </c>
    </row>
    <row r="50" spans="1:43" s="1" customFormat="1" ht="17.25" customHeight="1" x14ac:dyDescent="0.25">
      <c r="A50" s="288"/>
      <c r="B50" s="293"/>
      <c r="C50" s="12">
        <v>3</v>
      </c>
      <c r="D50" s="13">
        <v>41950</v>
      </c>
      <c r="E50" s="14">
        <v>2</v>
      </c>
      <c r="F50" s="14">
        <v>8</v>
      </c>
      <c r="G50" s="14">
        <v>11</v>
      </c>
      <c r="H50" s="139">
        <v>1</v>
      </c>
      <c r="I50" s="139">
        <v>0</v>
      </c>
      <c r="J50" s="139">
        <v>0</v>
      </c>
      <c r="K50" s="139">
        <v>0</v>
      </c>
      <c r="L50" s="139">
        <v>0</v>
      </c>
      <c r="M50" s="139">
        <v>0</v>
      </c>
      <c r="N50" s="139">
        <v>0</v>
      </c>
      <c r="O50" s="139">
        <v>0</v>
      </c>
      <c r="P50" s="139">
        <v>0</v>
      </c>
      <c r="Q50" s="140">
        <v>1</v>
      </c>
      <c r="R50" s="140">
        <v>0.5</v>
      </c>
      <c r="S50" s="140">
        <v>0</v>
      </c>
      <c r="T50" s="140">
        <v>0.125</v>
      </c>
      <c r="U50" s="140">
        <v>0.1</v>
      </c>
      <c r="V50" s="140">
        <v>0</v>
      </c>
      <c r="W50" s="140">
        <v>0</v>
      </c>
      <c r="X50" s="140">
        <v>0</v>
      </c>
      <c r="Y50" s="140">
        <v>0</v>
      </c>
      <c r="Z50" s="141">
        <v>1</v>
      </c>
      <c r="AA50" s="141">
        <v>0.5</v>
      </c>
      <c r="AB50" s="141">
        <v>0</v>
      </c>
      <c r="AC50" s="141">
        <v>0.375</v>
      </c>
      <c r="AD50" s="141">
        <v>0.3</v>
      </c>
      <c r="AE50" s="141">
        <v>0</v>
      </c>
      <c r="AF50" s="141">
        <v>0</v>
      </c>
      <c r="AG50" s="141">
        <v>0</v>
      </c>
      <c r="AH50" s="141">
        <v>0</v>
      </c>
      <c r="AI50" s="142">
        <v>1</v>
      </c>
      <c r="AJ50" s="142">
        <v>1</v>
      </c>
      <c r="AK50" s="142">
        <v>0.5</v>
      </c>
      <c r="AL50" s="142">
        <v>0.5</v>
      </c>
      <c r="AM50" s="142">
        <v>0.5</v>
      </c>
      <c r="AN50" s="142">
        <v>1</v>
      </c>
      <c r="AO50" s="142">
        <v>0</v>
      </c>
      <c r="AP50" s="142">
        <v>0.25</v>
      </c>
      <c r="AQ50" s="142">
        <v>0.27272727272727271</v>
      </c>
    </row>
    <row r="51" spans="1:43" s="1" customFormat="1" ht="17.25" customHeight="1" x14ac:dyDescent="0.25">
      <c r="A51" s="289"/>
      <c r="B51" s="294"/>
      <c r="C51" s="12">
        <v>4</v>
      </c>
      <c r="D51" s="13">
        <v>41950</v>
      </c>
      <c r="E51" s="14">
        <v>4</v>
      </c>
      <c r="F51" s="14">
        <v>6</v>
      </c>
      <c r="G51" s="14">
        <v>11</v>
      </c>
      <c r="H51" s="139">
        <v>1</v>
      </c>
      <c r="I51" s="139">
        <v>0</v>
      </c>
      <c r="J51" s="139">
        <v>0</v>
      </c>
      <c r="K51" s="139">
        <v>0</v>
      </c>
      <c r="L51" s="139">
        <v>0</v>
      </c>
      <c r="M51" s="139">
        <v>0</v>
      </c>
      <c r="N51" s="139">
        <v>0</v>
      </c>
      <c r="O51" s="139">
        <v>0</v>
      </c>
      <c r="P51" s="139">
        <v>0</v>
      </c>
      <c r="Q51" s="140">
        <v>1</v>
      </c>
      <c r="R51" s="140">
        <v>1</v>
      </c>
      <c r="S51" s="140">
        <v>0.25</v>
      </c>
      <c r="T51" s="140">
        <v>0.16666666666666666</v>
      </c>
      <c r="U51" s="140">
        <v>0.2</v>
      </c>
      <c r="V51" s="140">
        <v>0.5</v>
      </c>
      <c r="W51" s="140">
        <v>0</v>
      </c>
      <c r="X51" s="140">
        <v>0</v>
      </c>
      <c r="Y51" s="140">
        <v>4.5454545454545456E-2</v>
      </c>
      <c r="Z51" s="141">
        <v>1</v>
      </c>
      <c r="AA51" s="141">
        <v>1</v>
      </c>
      <c r="AB51" s="141">
        <v>0.5</v>
      </c>
      <c r="AC51" s="141">
        <v>0.16666666666666666</v>
      </c>
      <c r="AD51" s="141">
        <v>0.3</v>
      </c>
      <c r="AE51" s="141">
        <v>1</v>
      </c>
      <c r="AF51" s="141">
        <v>0</v>
      </c>
      <c r="AG51" s="141">
        <v>0.16666666666666666</v>
      </c>
      <c r="AH51" s="141">
        <v>0.18181818181818182</v>
      </c>
      <c r="AI51" s="142">
        <v>1</v>
      </c>
      <c r="AJ51" s="142">
        <v>1</v>
      </c>
      <c r="AK51" s="142">
        <v>0.75</v>
      </c>
      <c r="AL51" s="142">
        <v>0.33333333333333331</v>
      </c>
      <c r="AM51" s="142">
        <v>0.5</v>
      </c>
      <c r="AN51" s="142">
        <v>1</v>
      </c>
      <c r="AO51" s="142">
        <v>0</v>
      </c>
      <c r="AP51" s="142">
        <v>0.16666666666666666</v>
      </c>
      <c r="AQ51" s="142">
        <v>0.18181818181818182</v>
      </c>
    </row>
    <row r="52" spans="1:43" s="1" customFormat="1" ht="17.25" customHeight="1" x14ac:dyDescent="0.25">
      <c r="A52" s="287" t="s">
        <v>76</v>
      </c>
      <c r="B52" s="292">
        <v>4</v>
      </c>
      <c r="C52" s="12">
        <v>1</v>
      </c>
      <c r="D52" s="13">
        <v>41950</v>
      </c>
      <c r="E52" s="14">
        <v>12</v>
      </c>
      <c r="F52" s="14">
        <v>4</v>
      </c>
      <c r="G52" s="14">
        <v>17</v>
      </c>
      <c r="H52" s="139">
        <v>1</v>
      </c>
      <c r="I52" s="139">
        <v>0</v>
      </c>
      <c r="J52" s="139">
        <v>0</v>
      </c>
      <c r="K52" s="139">
        <v>0</v>
      </c>
      <c r="L52" s="139">
        <v>0</v>
      </c>
      <c r="M52" s="139">
        <v>0</v>
      </c>
      <c r="N52" s="139">
        <v>0</v>
      </c>
      <c r="O52" s="139">
        <v>0</v>
      </c>
      <c r="P52" s="139">
        <v>0</v>
      </c>
      <c r="Q52" s="140">
        <v>1</v>
      </c>
      <c r="R52" s="140">
        <v>0.5</v>
      </c>
      <c r="S52" s="140">
        <v>0</v>
      </c>
      <c r="T52" s="140">
        <v>0</v>
      </c>
      <c r="U52" s="140">
        <v>0</v>
      </c>
      <c r="V52" s="140">
        <v>0</v>
      </c>
      <c r="W52" s="140">
        <v>0</v>
      </c>
      <c r="X52" s="140">
        <v>0</v>
      </c>
      <c r="Y52" s="140">
        <v>0</v>
      </c>
      <c r="Z52" s="141">
        <v>1</v>
      </c>
      <c r="AA52" s="141">
        <v>1</v>
      </c>
      <c r="AB52" s="141">
        <v>0</v>
      </c>
      <c r="AC52" s="141">
        <v>0</v>
      </c>
      <c r="AD52" s="141">
        <v>0</v>
      </c>
      <c r="AE52" s="141">
        <v>0.5</v>
      </c>
      <c r="AF52" s="141">
        <v>0</v>
      </c>
      <c r="AG52" s="141">
        <v>0</v>
      </c>
      <c r="AH52" s="141">
        <v>2.9411764705882353E-2</v>
      </c>
      <c r="AI52" s="142">
        <v>1</v>
      </c>
      <c r="AJ52" s="142">
        <v>1</v>
      </c>
      <c r="AK52" s="142">
        <v>0</v>
      </c>
      <c r="AL52" s="142">
        <v>0</v>
      </c>
      <c r="AM52" s="142">
        <v>0</v>
      </c>
      <c r="AN52" s="142">
        <v>0.5</v>
      </c>
      <c r="AO52" s="142">
        <v>0</v>
      </c>
      <c r="AP52" s="142">
        <v>0</v>
      </c>
      <c r="AQ52" s="142">
        <v>2.9411764705882353E-2</v>
      </c>
    </row>
    <row r="53" spans="1:43" s="1" customFormat="1" ht="17.25" customHeight="1" x14ac:dyDescent="0.25">
      <c r="A53" s="288"/>
      <c r="B53" s="293"/>
      <c r="C53" s="12">
        <v>2</v>
      </c>
      <c r="D53" s="13">
        <v>41950</v>
      </c>
      <c r="E53" s="14">
        <v>10</v>
      </c>
      <c r="F53" s="14">
        <v>3</v>
      </c>
      <c r="G53" s="14">
        <v>14</v>
      </c>
      <c r="H53" s="139">
        <v>1</v>
      </c>
      <c r="I53" s="139">
        <v>0.5</v>
      </c>
      <c r="J53" s="139">
        <v>0</v>
      </c>
      <c r="K53" s="139">
        <v>0</v>
      </c>
      <c r="L53" s="139">
        <v>0</v>
      </c>
      <c r="M53" s="139">
        <v>0</v>
      </c>
      <c r="N53" s="139">
        <v>0</v>
      </c>
      <c r="O53" s="139">
        <v>0</v>
      </c>
      <c r="P53" s="139">
        <v>0</v>
      </c>
      <c r="Q53" s="140">
        <v>1</v>
      </c>
      <c r="R53" s="140">
        <v>1</v>
      </c>
      <c r="S53" s="140">
        <v>0</v>
      </c>
      <c r="T53" s="140">
        <v>0</v>
      </c>
      <c r="U53" s="140">
        <v>0</v>
      </c>
      <c r="V53" s="140">
        <v>1</v>
      </c>
      <c r="W53" s="140">
        <v>0</v>
      </c>
      <c r="X53" s="140">
        <v>0</v>
      </c>
      <c r="Y53" s="140">
        <v>7.1428571428571425E-2</v>
      </c>
      <c r="Z53" s="141">
        <v>1</v>
      </c>
      <c r="AA53" s="141">
        <v>1</v>
      </c>
      <c r="AB53" s="141">
        <v>0</v>
      </c>
      <c r="AC53" s="141">
        <v>0.33333333333333331</v>
      </c>
      <c r="AD53" s="141">
        <v>7.6923076923076927E-2</v>
      </c>
      <c r="AE53" s="141">
        <v>1</v>
      </c>
      <c r="AF53" s="141">
        <v>0</v>
      </c>
      <c r="AG53" s="141">
        <v>0</v>
      </c>
      <c r="AH53" s="141">
        <v>7.1428571428571425E-2</v>
      </c>
      <c r="AI53" s="142">
        <v>1</v>
      </c>
      <c r="AJ53" s="142">
        <v>1</v>
      </c>
      <c r="AK53" s="142">
        <v>0.2</v>
      </c>
      <c r="AL53" s="142">
        <v>1</v>
      </c>
      <c r="AM53" s="142">
        <v>0.38461538461538464</v>
      </c>
      <c r="AN53" s="142">
        <v>1</v>
      </c>
      <c r="AO53" s="142">
        <v>0</v>
      </c>
      <c r="AP53" s="142">
        <v>0</v>
      </c>
      <c r="AQ53" s="142">
        <v>7.1428571428571425E-2</v>
      </c>
    </row>
    <row r="54" spans="1:43" s="1" customFormat="1" ht="17.25" customHeight="1" x14ac:dyDescent="0.25">
      <c r="A54" s="288"/>
      <c r="B54" s="293"/>
      <c r="C54" s="12">
        <v>3</v>
      </c>
      <c r="D54" s="13">
        <v>41950</v>
      </c>
      <c r="E54" s="14">
        <v>7</v>
      </c>
      <c r="F54" s="14">
        <v>5</v>
      </c>
      <c r="G54" s="14">
        <v>13</v>
      </c>
      <c r="H54" s="139">
        <v>1</v>
      </c>
      <c r="I54" s="139">
        <v>1</v>
      </c>
      <c r="J54" s="139">
        <v>0</v>
      </c>
      <c r="K54" s="139">
        <v>0</v>
      </c>
      <c r="L54" s="139">
        <v>0</v>
      </c>
      <c r="M54" s="139">
        <v>0</v>
      </c>
      <c r="N54" s="139">
        <v>0</v>
      </c>
      <c r="O54" s="139">
        <v>0</v>
      </c>
      <c r="P54" s="139">
        <v>0</v>
      </c>
      <c r="Q54" s="140">
        <v>1</v>
      </c>
      <c r="R54" s="140">
        <v>1</v>
      </c>
      <c r="S54" s="140">
        <v>0</v>
      </c>
      <c r="T54" s="140">
        <v>0</v>
      </c>
      <c r="U54" s="140">
        <v>0</v>
      </c>
      <c r="V54" s="140">
        <v>1</v>
      </c>
      <c r="W54" s="140">
        <v>0</v>
      </c>
      <c r="X54" s="140">
        <v>0</v>
      </c>
      <c r="Y54" s="140">
        <v>7.6923076923076927E-2</v>
      </c>
      <c r="Z54" s="141">
        <v>1</v>
      </c>
      <c r="AA54" s="141">
        <v>1</v>
      </c>
      <c r="AB54" s="141">
        <v>0</v>
      </c>
      <c r="AC54" s="141">
        <v>0</v>
      </c>
      <c r="AD54" s="141">
        <v>0</v>
      </c>
      <c r="AE54" s="141">
        <v>1</v>
      </c>
      <c r="AF54" s="141">
        <v>0</v>
      </c>
      <c r="AG54" s="141">
        <v>0</v>
      </c>
      <c r="AH54" s="141">
        <v>7.6923076923076927E-2</v>
      </c>
      <c r="AI54" s="142">
        <v>1</v>
      </c>
      <c r="AJ54" s="142">
        <v>1</v>
      </c>
      <c r="AK54" s="142">
        <v>0</v>
      </c>
      <c r="AL54" s="142">
        <v>0</v>
      </c>
      <c r="AM54" s="142">
        <v>0</v>
      </c>
      <c r="AN54" s="142">
        <v>1</v>
      </c>
      <c r="AO54" s="142">
        <v>0</v>
      </c>
      <c r="AP54" s="142">
        <v>0</v>
      </c>
      <c r="AQ54" s="142">
        <v>7.6923076923076927E-2</v>
      </c>
    </row>
    <row r="55" spans="1:43" s="1" customFormat="1" ht="17.25" customHeight="1" x14ac:dyDescent="0.25">
      <c r="A55" s="288"/>
      <c r="B55" s="293"/>
      <c r="C55" s="12">
        <v>4</v>
      </c>
      <c r="D55" s="13">
        <v>41950</v>
      </c>
      <c r="E55" s="14">
        <v>6</v>
      </c>
      <c r="F55" s="14">
        <v>6</v>
      </c>
      <c r="G55" s="14">
        <v>13</v>
      </c>
      <c r="H55" s="139">
        <v>1</v>
      </c>
      <c r="I55" s="139">
        <v>1</v>
      </c>
      <c r="J55" s="139">
        <v>0</v>
      </c>
      <c r="K55" s="139">
        <v>0</v>
      </c>
      <c r="L55" s="139">
        <v>0</v>
      </c>
      <c r="M55" s="139">
        <v>0</v>
      </c>
      <c r="N55" s="139">
        <v>0</v>
      </c>
      <c r="O55" s="139">
        <v>0</v>
      </c>
      <c r="P55" s="139">
        <v>0</v>
      </c>
      <c r="Q55" s="140">
        <v>1</v>
      </c>
      <c r="R55" s="140">
        <v>1</v>
      </c>
      <c r="S55" s="140">
        <v>0</v>
      </c>
      <c r="T55" s="140">
        <v>0</v>
      </c>
      <c r="U55" s="140">
        <v>0</v>
      </c>
      <c r="V55" s="140">
        <v>1</v>
      </c>
      <c r="W55" s="140">
        <v>0</v>
      </c>
      <c r="X55" s="140">
        <v>0</v>
      </c>
      <c r="Y55" s="140">
        <v>7.6923076923076927E-2</v>
      </c>
      <c r="Z55" s="141">
        <v>1</v>
      </c>
      <c r="AA55" s="141">
        <v>1</v>
      </c>
      <c r="AB55" s="141">
        <v>0.16666666666666666</v>
      </c>
      <c r="AC55" s="141">
        <v>0.33333333333333331</v>
      </c>
      <c r="AD55" s="141">
        <v>0.25</v>
      </c>
      <c r="AE55" s="141">
        <v>1</v>
      </c>
      <c r="AF55" s="141">
        <v>0</v>
      </c>
      <c r="AG55" s="141">
        <v>0</v>
      </c>
      <c r="AH55" s="141">
        <v>7.6923076923076927E-2</v>
      </c>
      <c r="AI55" s="142">
        <v>1</v>
      </c>
      <c r="AJ55" s="142">
        <v>1</v>
      </c>
      <c r="AK55" s="142">
        <v>0.5</v>
      </c>
      <c r="AL55" s="142">
        <v>1</v>
      </c>
      <c r="AM55" s="142">
        <v>0.75</v>
      </c>
      <c r="AN55" s="142">
        <v>1</v>
      </c>
      <c r="AO55" s="142">
        <v>0</v>
      </c>
      <c r="AP55" s="142">
        <v>0.33333333333333331</v>
      </c>
      <c r="AQ55" s="142">
        <v>0.23076923076923078</v>
      </c>
    </row>
    <row r="56" spans="1:43" s="1" customFormat="1" ht="17.25" customHeight="1" x14ac:dyDescent="0.25">
      <c r="A56" s="288"/>
      <c r="B56" s="293"/>
      <c r="C56" s="12">
        <v>5</v>
      </c>
      <c r="D56" s="13">
        <v>41950</v>
      </c>
      <c r="E56" s="14">
        <v>3</v>
      </c>
      <c r="F56" s="14">
        <v>10</v>
      </c>
      <c r="G56" s="14">
        <v>14</v>
      </c>
      <c r="H56" s="139">
        <v>1</v>
      </c>
      <c r="I56" s="139">
        <v>0</v>
      </c>
      <c r="J56" s="139">
        <v>0</v>
      </c>
      <c r="K56" s="139">
        <v>0</v>
      </c>
      <c r="L56" s="139">
        <v>0</v>
      </c>
      <c r="M56" s="139">
        <v>0</v>
      </c>
      <c r="N56" s="139">
        <v>0</v>
      </c>
      <c r="O56" s="139">
        <v>0</v>
      </c>
      <c r="P56" s="139">
        <v>0</v>
      </c>
      <c r="Q56" s="140">
        <v>1</v>
      </c>
      <c r="R56" s="140">
        <v>1</v>
      </c>
      <c r="S56" s="140">
        <v>0</v>
      </c>
      <c r="T56" s="140">
        <v>0</v>
      </c>
      <c r="U56" s="140">
        <v>0</v>
      </c>
      <c r="V56" s="140">
        <v>0.5</v>
      </c>
      <c r="W56" s="140">
        <v>0</v>
      </c>
      <c r="X56" s="140">
        <v>0</v>
      </c>
      <c r="Y56" s="140">
        <v>3.5714285714285712E-2</v>
      </c>
      <c r="Z56" s="141">
        <v>1</v>
      </c>
      <c r="AA56" s="141">
        <v>1</v>
      </c>
      <c r="AB56" s="141">
        <v>0.33333333333333331</v>
      </c>
      <c r="AC56" s="141">
        <v>0.2</v>
      </c>
      <c r="AD56" s="141">
        <v>0.23076923076923078</v>
      </c>
      <c r="AE56" s="141">
        <v>1</v>
      </c>
      <c r="AF56" s="141">
        <v>0</v>
      </c>
      <c r="AG56" s="141">
        <v>0</v>
      </c>
      <c r="AH56" s="141">
        <v>7.1428571428571425E-2</v>
      </c>
      <c r="AI56" s="142">
        <v>1</v>
      </c>
      <c r="AJ56" s="142">
        <v>1</v>
      </c>
      <c r="AK56" s="142">
        <v>1</v>
      </c>
      <c r="AL56" s="142">
        <v>0.7</v>
      </c>
      <c r="AM56" s="142">
        <v>0.76923076923076927</v>
      </c>
      <c r="AN56" s="142">
        <v>1</v>
      </c>
      <c r="AO56" s="142">
        <v>1</v>
      </c>
      <c r="AP56" s="142">
        <v>0.45</v>
      </c>
      <c r="AQ56" s="142">
        <v>0.61</v>
      </c>
    </row>
    <row r="57" spans="1:43" s="1" customFormat="1" ht="17.25" customHeight="1" x14ac:dyDescent="0.25">
      <c r="A57" s="288"/>
      <c r="B57" s="293"/>
      <c r="C57" s="12">
        <v>6</v>
      </c>
      <c r="D57" s="13">
        <v>41950</v>
      </c>
      <c r="E57" s="14">
        <v>5</v>
      </c>
      <c r="F57" s="14">
        <v>6</v>
      </c>
      <c r="G57" s="14">
        <v>12</v>
      </c>
      <c r="H57" s="139">
        <v>1</v>
      </c>
      <c r="I57" s="139">
        <v>1</v>
      </c>
      <c r="J57" s="139">
        <v>0</v>
      </c>
      <c r="K57" s="139">
        <v>0</v>
      </c>
      <c r="L57" s="139">
        <v>0</v>
      </c>
      <c r="M57" s="139">
        <v>0</v>
      </c>
      <c r="N57" s="139">
        <v>0</v>
      </c>
      <c r="O57" s="139">
        <v>0</v>
      </c>
      <c r="P57" s="139">
        <v>0</v>
      </c>
      <c r="Q57" s="140">
        <v>1</v>
      </c>
      <c r="R57" s="140">
        <v>1</v>
      </c>
      <c r="S57" s="140">
        <v>0</v>
      </c>
      <c r="T57" s="140">
        <v>0.33333333333333331</v>
      </c>
      <c r="U57" s="140">
        <v>0.18181818181818182</v>
      </c>
      <c r="V57" s="140">
        <v>0</v>
      </c>
      <c r="W57" s="140">
        <v>0</v>
      </c>
      <c r="X57" s="140">
        <v>0</v>
      </c>
      <c r="Y57" s="140">
        <v>0</v>
      </c>
      <c r="Z57" s="141">
        <v>1</v>
      </c>
      <c r="AA57" s="141">
        <v>1</v>
      </c>
      <c r="AB57" s="141">
        <v>0</v>
      </c>
      <c r="AC57" s="141">
        <v>0.5</v>
      </c>
      <c r="AD57" s="141">
        <v>0.27272727272727271</v>
      </c>
      <c r="AE57" s="141">
        <v>1</v>
      </c>
      <c r="AF57" s="141">
        <v>0</v>
      </c>
      <c r="AG57" s="141">
        <v>0.25</v>
      </c>
      <c r="AH57" s="141">
        <v>0.20833333333333334</v>
      </c>
      <c r="AI57" s="142">
        <v>1</v>
      </c>
      <c r="AJ57" s="142">
        <v>1</v>
      </c>
      <c r="AK57" s="142">
        <v>0</v>
      </c>
      <c r="AL57" s="142">
        <v>1</v>
      </c>
      <c r="AM57" s="142">
        <v>0.54545454545454541</v>
      </c>
      <c r="AN57" s="142">
        <v>1</v>
      </c>
      <c r="AO57" s="142">
        <v>0</v>
      </c>
      <c r="AP57" s="142">
        <v>0.66666666666666663</v>
      </c>
      <c r="AQ57" s="142">
        <v>0.41666666666666669</v>
      </c>
    </row>
    <row r="58" spans="1:43" s="1" customFormat="1" ht="17.25" customHeight="1" x14ac:dyDescent="0.25">
      <c r="A58" s="288"/>
      <c r="B58" s="293"/>
      <c r="C58" s="12">
        <v>7</v>
      </c>
      <c r="D58" s="13">
        <v>41950</v>
      </c>
      <c r="E58" s="14">
        <v>4</v>
      </c>
      <c r="F58" s="14">
        <v>7</v>
      </c>
      <c r="G58" s="14">
        <v>12</v>
      </c>
      <c r="H58" s="139">
        <v>1</v>
      </c>
      <c r="I58" s="139">
        <v>0</v>
      </c>
      <c r="J58" s="139">
        <v>0</v>
      </c>
      <c r="K58" s="139">
        <v>0</v>
      </c>
      <c r="L58" s="139">
        <v>0</v>
      </c>
      <c r="M58" s="139">
        <v>0</v>
      </c>
      <c r="N58" s="139">
        <v>0</v>
      </c>
      <c r="O58" s="139">
        <v>0</v>
      </c>
      <c r="P58" s="139">
        <v>0</v>
      </c>
      <c r="Q58" s="140">
        <v>1</v>
      </c>
      <c r="R58" s="140">
        <v>0</v>
      </c>
      <c r="S58" s="140">
        <v>0</v>
      </c>
      <c r="T58" s="140">
        <v>0</v>
      </c>
      <c r="U58" s="140">
        <v>0</v>
      </c>
      <c r="V58" s="140">
        <v>0</v>
      </c>
      <c r="W58" s="140">
        <v>0</v>
      </c>
      <c r="X58" s="140">
        <v>0</v>
      </c>
      <c r="Y58" s="140">
        <v>0</v>
      </c>
      <c r="Z58" s="141">
        <v>1</v>
      </c>
      <c r="AA58" s="141">
        <v>0</v>
      </c>
      <c r="AB58" s="141">
        <v>0</v>
      </c>
      <c r="AC58" s="141">
        <v>0</v>
      </c>
      <c r="AD58" s="141">
        <v>0</v>
      </c>
      <c r="AE58" s="141">
        <v>0</v>
      </c>
      <c r="AF58" s="141">
        <v>0</v>
      </c>
      <c r="AG58" s="141">
        <v>0</v>
      </c>
      <c r="AH58" s="141">
        <v>0</v>
      </c>
      <c r="AI58" s="142">
        <v>1</v>
      </c>
      <c r="AJ58" s="142">
        <v>0.5</v>
      </c>
      <c r="AK58" s="142">
        <v>0</v>
      </c>
      <c r="AL58" s="142">
        <v>0</v>
      </c>
      <c r="AM58" s="142">
        <v>0</v>
      </c>
      <c r="AN58" s="142">
        <v>0</v>
      </c>
      <c r="AO58" s="142">
        <v>0</v>
      </c>
      <c r="AP58" s="142">
        <v>0</v>
      </c>
      <c r="AQ58" s="142">
        <v>0</v>
      </c>
    </row>
    <row r="59" spans="1:43" s="1" customFormat="1" ht="17.25" customHeight="1" x14ac:dyDescent="0.25">
      <c r="A59" s="289"/>
      <c r="B59" s="294"/>
      <c r="C59" s="12">
        <v>8</v>
      </c>
      <c r="D59" s="13">
        <v>41950</v>
      </c>
      <c r="E59" s="14">
        <v>5</v>
      </c>
      <c r="F59" s="14">
        <v>6</v>
      </c>
      <c r="G59" s="14">
        <v>12</v>
      </c>
      <c r="H59" s="139">
        <v>1</v>
      </c>
      <c r="I59" s="139">
        <v>0</v>
      </c>
      <c r="J59" s="139">
        <v>0</v>
      </c>
      <c r="K59" s="139">
        <v>0</v>
      </c>
      <c r="L59" s="139">
        <v>0</v>
      </c>
      <c r="M59" s="139">
        <v>0</v>
      </c>
      <c r="N59" s="139">
        <v>0</v>
      </c>
      <c r="O59" s="139">
        <v>0</v>
      </c>
      <c r="P59" s="139">
        <v>0</v>
      </c>
      <c r="Q59" s="140">
        <v>1</v>
      </c>
      <c r="R59" s="140">
        <v>1</v>
      </c>
      <c r="S59" s="140">
        <v>0</v>
      </c>
      <c r="T59" s="140">
        <v>0</v>
      </c>
      <c r="U59" s="140">
        <v>0</v>
      </c>
      <c r="V59" s="140">
        <v>0</v>
      </c>
      <c r="W59" s="140">
        <v>0</v>
      </c>
      <c r="X59" s="140">
        <v>0</v>
      </c>
      <c r="Y59" s="140">
        <v>0</v>
      </c>
      <c r="Z59" s="141">
        <v>1</v>
      </c>
      <c r="AA59" s="141">
        <v>1</v>
      </c>
      <c r="AB59" s="141">
        <v>0</v>
      </c>
      <c r="AC59" s="141">
        <v>0</v>
      </c>
      <c r="AD59" s="141">
        <v>0</v>
      </c>
      <c r="AE59" s="141">
        <v>0</v>
      </c>
      <c r="AF59" s="141">
        <v>0</v>
      </c>
      <c r="AG59" s="141">
        <v>0</v>
      </c>
      <c r="AH59" s="141">
        <v>0</v>
      </c>
      <c r="AI59" s="142">
        <v>1</v>
      </c>
      <c r="AJ59" s="142">
        <v>1</v>
      </c>
      <c r="AK59" s="142">
        <v>0</v>
      </c>
      <c r="AL59" s="142">
        <v>0</v>
      </c>
      <c r="AM59" s="142">
        <v>0</v>
      </c>
      <c r="AN59" s="142">
        <v>0</v>
      </c>
      <c r="AO59" s="142">
        <v>0</v>
      </c>
      <c r="AP59" s="142">
        <v>0</v>
      </c>
      <c r="AQ59" s="142">
        <v>0</v>
      </c>
    </row>
    <row r="60" spans="1:43" s="1" customFormat="1" ht="17.25" customHeight="1" x14ac:dyDescent="0.25">
      <c r="A60" s="287" t="s">
        <v>76</v>
      </c>
      <c r="B60" s="292">
        <v>5</v>
      </c>
      <c r="C60" s="12">
        <v>1</v>
      </c>
      <c r="D60" s="13">
        <v>41953</v>
      </c>
      <c r="E60" s="14">
        <v>3</v>
      </c>
      <c r="F60" s="14">
        <v>4</v>
      </c>
      <c r="G60" s="14">
        <v>8</v>
      </c>
      <c r="H60" s="139">
        <v>1</v>
      </c>
      <c r="I60" s="139">
        <v>0</v>
      </c>
      <c r="J60" s="139">
        <v>0</v>
      </c>
      <c r="K60" s="139">
        <v>0</v>
      </c>
      <c r="L60" s="139">
        <v>0</v>
      </c>
      <c r="M60" s="139">
        <v>0</v>
      </c>
      <c r="N60" s="139">
        <v>0</v>
      </c>
      <c r="O60" s="139">
        <v>0</v>
      </c>
      <c r="P60" s="139">
        <v>0</v>
      </c>
      <c r="Q60" s="140">
        <v>1</v>
      </c>
      <c r="R60" s="140">
        <v>1</v>
      </c>
      <c r="S60" s="140">
        <v>0</v>
      </c>
      <c r="T60" s="140">
        <v>0</v>
      </c>
      <c r="U60" s="140">
        <v>0</v>
      </c>
      <c r="V60" s="140">
        <v>0</v>
      </c>
      <c r="W60" s="140">
        <v>0</v>
      </c>
      <c r="X60" s="140">
        <v>0</v>
      </c>
      <c r="Y60" s="140">
        <v>0</v>
      </c>
      <c r="Z60" s="141">
        <v>1</v>
      </c>
      <c r="AA60" s="141">
        <v>1</v>
      </c>
      <c r="AB60" s="141">
        <v>0</v>
      </c>
      <c r="AC60" s="141">
        <v>0</v>
      </c>
      <c r="AD60" s="141">
        <v>0</v>
      </c>
      <c r="AE60" s="141">
        <v>0</v>
      </c>
      <c r="AF60" s="141">
        <v>0</v>
      </c>
      <c r="AG60" s="141">
        <v>0</v>
      </c>
      <c r="AH60" s="141">
        <v>0</v>
      </c>
      <c r="AI60" s="142">
        <v>1</v>
      </c>
      <c r="AJ60" s="142">
        <v>1</v>
      </c>
      <c r="AK60" s="142">
        <v>0</v>
      </c>
      <c r="AL60" s="142">
        <v>0</v>
      </c>
      <c r="AM60" s="142">
        <v>0</v>
      </c>
      <c r="AN60" s="142">
        <v>0</v>
      </c>
      <c r="AO60" s="142">
        <v>0</v>
      </c>
      <c r="AP60" s="142">
        <v>0</v>
      </c>
      <c r="AQ60" s="142">
        <v>0</v>
      </c>
    </row>
    <row r="61" spans="1:43" s="1" customFormat="1" ht="17.25" customHeight="1" x14ac:dyDescent="0.25">
      <c r="A61" s="288"/>
      <c r="B61" s="293"/>
      <c r="C61" s="12">
        <v>2</v>
      </c>
      <c r="D61" s="13">
        <v>41953</v>
      </c>
      <c r="E61" s="14">
        <v>5</v>
      </c>
      <c r="F61" s="14">
        <v>6</v>
      </c>
      <c r="G61" s="14">
        <v>12</v>
      </c>
      <c r="H61" s="139">
        <v>1</v>
      </c>
      <c r="I61" s="139">
        <v>0</v>
      </c>
      <c r="J61" s="139">
        <v>0</v>
      </c>
      <c r="K61" s="139">
        <v>0</v>
      </c>
      <c r="L61" s="139">
        <v>0</v>
      </c>
      <c r="M61" s="139">
        <v>0</v>
      </c>
      <c r="N61" s="139">
        <v>0</v>
      </c>
      <c r="O61" s="139">
        <v>0</v>
      </c>
      <c r="P61" s="139">
        <v>0</v>
      </c>
      <c r="Q61" s="140">
        <v>1</v>
      </c>
      <c r="R61" s="140">
        <v>0.5</v>
      </c>
      <c r="S61" s="140">
        <v>0</v>
      </c>
      <c r="T61" s="140">
        <v>0.33333333333333331</v>
      </c>
      <c r="U61" s="140">
        <v>0.18181818181818182</v>
      </c>
      <c r="V61" s="140">
        <v>0</v>
      </c>
      <c r="W61" s="140">
        <v>0</v>
      </c>
      <c r="X61" s="140">
        <v>0</v>
      </c>
      <c r="Y61" s="140">
        <v>0</v>
      </c>
      <c r="Z61" s="141">
        <v>1</v>
      </c>
      <c r="AA61" s="141">
        <v>1</v>
      </c>
      <c r="AB61" s="141">
        <v>0.2</v>
      </c>
      <c r="AC61" s="141">
        <v>0.41666666666666669</v>
      </c>
      <c r="AD61" s="141">
        <v>0.31818181818181818</v>
      </c>
      <c r="AE61" s="141">
        <v>1</v>
      </c>
      <c r="AF61" s="141">
        <v>0</v>
      </c>
      <c r="AG61" s="141">
        <v>0.16666666666666666</v>
      </c>
      <c r="AH61" s="141">
        <v>0.16666666666666666</v>
      </c>
      <c r="AI61" s="142">
        <v>1</v>
      </c>
      <c r="AJ61" s="142">
        <v>1</v>
      </c>
      <c r="AK61" s="142">
        <v>0.2</v>
      </c>
      <c r="AL61" s="142">
        <v>0.66666666666666663</v>
      </c>
      <c r="AM61" s="142">
        <v>0.45454545454545453</v>
      </c>
      <c r="AN61" s="142">
        <v>1</v>
      </c>
      <c r="AO61" s="142">
        <v>0</v>
      </c>
      <c r="AP61" s="142">
        <v>0.16666666666666666</v>
      </c>
      <c r="AQ61" s="142">
        <v>0.16666666666666666</v>
      </c>
    </row>
    <row r="62" spans="1:43" s="1" customFormat="1" ht="17.25" customHeight="1" x14ac:dyDescent="0.25">
      <c r="A62" s="288"/>
      <c r="B62" s="293"/>
      <c r="C62" s="12">
        <v>3</v>
      </c>
      <c r="D62" s="13">
        <v>41953</v>
      </c>
      <c r="E62" s="14">
        <v>8</v>
      </c>
      <c r="F62" s="14">
        <v>3</v>
      </c>
      <c r="G62" s="14">
        <v>12</v>
      </c>
      <c r="H62" s="139">
        <v>1</v>
      </c>
      <c r="I62" s="139">
        <v>1</v>
      </c>
      <c r="J62" s="139">
        <v>0</v>
      </c>
      <c r="K62" s="139">
        <v>0</v>
      </c>
      <c r="L62" s="139">
        <v>0</v>
      </c>
      <c r="M62" s="139">
        <v>0</v>
      </c>
      <c r="N62" s="139">
        <v>0</v>
      </c>
      <c r="O62" s="139">
        <v>0</v>
      </c>
      <c r="P62" s="139">
        <v>0</v>
      </c>
      <c r="Q62" s="140">
        <v>1</v>
      </c>
      <c r="R62" s="140">
        <v>1</v>
      </c>
      <c r="S62" s="140">
        <v>0</v>
      </c>
      <c r="T62" s="140">
        <v>0.33333333333333331</v>
      </c>
      <c r="U62" s="140">
        <v>9.0909090909090912E-2</v>
      </c>
      <c r="V62" s="140">
        <v>1</v>
      </c>
      <c r="W62" s="140">
        <v>0</v>
      </c>
      <c r="X62" s="140">
        <v>0</v>
      </c>
      <c r="Y62" s="140">
        <v>8.3333333333333329E-2</v>
      </c>
      <c r="Z62" s="141">
        <v>1</v>
      </c>
      <c r="AA62" s="141">
        <v>1</v>
      </c>
      <c r="AB62" s="141">
        <v>0.125</v>
      </c>
      <c r="AC62" s="141">
        <v>1</v>
      </c>
      <c r="AD62" s="141">
        <v>0.36363636363636365</v>
      </c>
      <c r="AE62" s="141">
        <v>1</v>
      </c>
      <c r="AF62" s="141">
        <v>0</v>
      </c>
      <c r="AG62" s="141">
        <v>0</v>
      </c>
      <c r="AH62" s="141">
        <v>8.3333333333333329E-2</v>
      </c>
      <c r="AI62" s="142">
        <v>1</v>
      </c>
      <c r="AJ62" s="142">
        <v>1</v>
      </c>
      <c r="AK62" s="142">
        <v>0.25</v>
      </c>
      <c r="AL62" s="142">
        <v>1</v>
      </c>
      <c r="AM62" s="142">
        <v>0.45454545454545453</v>
      </c>
      <c r="AN62" s="142">
        <v>1</v>
      </c>
      <c r="AO62" s="142">
        <v>0</v>
      </c>
      <c r="AP62" s="142">
        <v>0.5</v>
      </c>
      <c r="AQ62" s="142">
        <v>0.20833333333333334</v>
      </c>
    </row>
    <row r="63" spans="1:43" s="1" customFormat="1" ht="17.25" customHeight="1" x14ac:dyDescent="0.25">
      <c r="A63" s="288"/>
      <c r="B63" s="293"/>
      <c r="C63" s="12">
        <v>4</v>
      </c>
      <c r="D63" s="13">
        <v>41953</v>
      </c>
      <c r="E63" s="14">
        <v>4</v>
      </c>
      <c r="F63" s="14">
        <v>5</v>
      </c>
      <c r="G63" s="14">
        <v>10</v>
      </c>
      <c r="H63" s="139">
        <v>1</v>
      </c>
      <c r="I63" s="139">
        <v>1</v>
      </c>
      <c r="J63" s="139">
        <v>0</v>
      </c>
      <c r="K63" s="139">
        <v>0</v>
      </c>
      <c r="L63" s="139">
        <v>0</v>
      </c>
      <c r="M63" s="139">
        <v>0</v>
      </c>
      <c r="N63" s="139">
        <v>0</v>
      </c>
      <c r="O63" s="139">
        <v>0</v>
      </c>
      <c r="P63" s="139">
        <v>0</v>
      </c>
      <c r="Q63" s="140">
        <v>1</v>
      </c>
      <c r="R63" s="140">
        <v>1</v>
      </c>
      <c r="S63" s="140">
        <v>0.25</v>
      </c>
      <c r="T63" s="140">
        <v>0.2</v>
      </c>
      <c r="U63" s="140">
        <v>0.22222222222222221</v>
      </c>
      <c r="V63" s="140">
        <v>1</v>
      </c>
      <c r="W63" s="140">
        <v>0</v>
      </c>
      <c r="X63" s="140">
        <v>0</v>
      </c>
      <c r="Y63" s="140">
        <v>0.1</v>
      </c>
      <c r="Z63" s="141">
        <v>1</v>
      </c>
      <c r="AA63" s="141">
        <v>1</v>
      </c>
      <c r="AB63" s="141">
        <v>0.25</v>
      </c>
      <c r="AC63" s="141">
        <v>0.4</v>
      </c>
      <c r="AD63" s="141">
        <v>0.33333333333333331</v>
      </c>
      <c r="AE63" s="141">
        <v>1</v>
      </c>
      <c r="AF63" s="141">
        <v>0</v>
      </c>
      <c r="AG63" s="141">
        <v>0</v>
      </c>
      <c r="AH63" s="141">
        <v>0.1</v>
      </c>
      <c r="AI63" s="142">
        <v>1</v>
      </c>
      <c r="AJ63" s="142">
        <v>1</v>
      </c>
      <c r="AK63" s="142">
        <v>0.25</v>
      </c>
      <c r="AL63" s="142">
        <v>0.8</v>
      </c>
      <c r="AM63" s="142">
        <v>0.55555555555555558</v>
      </c>
      <c r="AN63" s="142">
        <v>1</v>
      </c>
      <c r="AO63" s="142">
        <v>0</v>
      </c>
      <c r="AP63" s="142">
        <v>0.2</v>
      </c>
      <c r="AQ63" s="142">
        <v>0.2</v>
      </c>
    </row>
    <row r="64" spans="1:43" s="1" customFormat="1" ht="17.25" customHeight="1" x14ac:dyDescent="0.25">
      <c r="A64" s="288"/>
      <c r="B64" s="293"/>
      <c r="C64" s="12">
        <v>5</v>
      </c>
      <c r="D64" s="13">
        <v>41953</v>
      </c>
      <c r="E64" s="14">
        <v>8</v>
      </c>
      <c r="F64" s="14">
        <v>2</v>
      </c>
      <c r="G64" s="14">
        <v>11</v>
      </c>
      <c r="H64" s="139">
        <v>1</v>
      </c>
      <c r="I64" s="139">
        <v>1</v>
      </c>
      <c r="J64" s="139">
        <v>0</v>
      </c>
      <c r="K64" s="139">
        <v>0</v>
      </c>
      <c r="L64" s="139">
        <v>0</v>
      </c>
      <c r="M64" s="139">
        <v>0</v>
      </c>
      <c r="N64" s="139">
        <v>0</v>
      </c>
      <c r="O64" s="139">
        <v>0</v>
      </c>
      <c r="P64" s="139">
        <v>0</v>
      </c>
      <c r="Q64" s="140">
        <v>1</v>
      </c>
      <c r="R64" s="140">
        <v>1</v>
      </c>
      <c r="S64" s="140">
        <v>0.25</v>
      </c>
      <c r="T64" s="140">
        <v>1</v>
      </c>
      <c r="U64" s="140">
        <v>0.4</v>
      </c>
      <c r="V64" s="140">
        <v>0.5</v>
      </c>
      <c r="W64" s="140">
        <v>0</v>
      </c>
      <c r="X64" s="140">
        <v>0</v>
      </c>
      <c r="Y64" s="140">
        <v>4.5454545454545456E-2</v>
      </c>
      <c r="Z64" s="141">
        <v>1</v>
      </c>
      <c r="AA64" s="141">
        <v>1</v>
      </c>
      <c r="AB64" s="141">
        <v>0.375</v>
      </c>
      <c r="AC64" s="141">
        <v>1</v>
      </c>
      <c r="AD64" s="141">
        <v>0.5</v>
      </c>
      <c r="AE64" s="141">
        <v>1</v>
      </c>
      <c r="AF64" s="141">
        <v>0</v>
      </c>
      <c r="AG64" s="141">
        <v>0</v>
      </c>
      <c r="AH64" s="141">
        <v>9.0909090909090912E-2</v>
      </c>
      <c r="AI64" s="142">
        <v>1</v>
      </c>
      <c r="AJ64" s="142">
        <v>1</v>
      </c>
      <c r="AK64" s="142">
        <v>0.375</v>
      </c>
      <c r="AL64" s="142">
        <v>1</v>
      </c>
      <c r="AM64" s="142">
        <v>0.5</v>
      </c>
      <c r="AN64" s="142">
        <v>1</v>
      </c>
      <c r="AO64" s="142">
        <v>0</v>
      </c>
      <c r="AP64" s="142">
        <v>0</v>
      </c>
      <c r="AQ64" s="142">
        <v>9.0909090909090912E-2</v>
      </c>
    </row>
    <row r="65" spans="1:43" s="1" customFormat="1" ht="17.25" customHeight="1" x14ac:dyDescent="0.25">
      <c r="A65" s="288"/>
      <c r="B65" s="293"/>
      <c r="C65" s="12">
        <v>6</v>
      </c>
      <c r="D65" s="13">
        <v>41953</v>
      </c>
      <c r="E65" s="14">
        <v>7</v>
      </c>
      <c r="F65" s="14">
        <v>3</v>
      </c>
      <c r="G65" s="14">
        <v>11</v>
      </c>
      <c r="H65" s="139">
        <v>1</v>
      </c>
      <c r="I65" s="139">
        <v>1</v>
      </c>
      <c r="J65" s="139">
        <v>0</v>
      </c>
      <c r="K65" s="139">
        <v>0</v>
      </c>
      <c r="L65" s="139">
        <v>0</v>
      </c>
      <c r="M65" s="139">
        <v>0</v>
      </c>
      <c r="N65" s="139">
        <v>0</v>
      </c>
      <c r="O65" s="139">
        <v>0</v>
      </c>
      <c r="P65" s="139">
        <v>0</v>
      </c>
      <c r="Q65" s="140">
        <v>1</v>
      </c>
      <c r="R65" s="140">
        <v>1</v>
      </c>
      <c r="S65" s="140">
        <v>0.2857142857142857</v>
      </c>
      <c r="T65" s="140">
        <v>1</v>
      </c>
      <c r="U65" s="140">
        <v>0.5</v>
      </c>
      <c r="V65" s="140">
        <v>1</v>
      </c>
      <c r="W65" s="140">
        <v>0</v>
      </c>
      <c r="X65" s="140">
        <v>0</v>
      </c>
      <c r="Y65" s="140">
        <v>9.0909090909090912E-2</v>
      </c>
      <c r="Z65" s="141">
        <v>1</v>
      </c>
      <c r="AA65" s="141">
        <v>1</v>
      </c>
      <c r="AB65" s="141">
        <v>0.42857142857142855</v>
      </c>
      <c r="AC65" s="141">
        <v>1</v>
      </c>
      <c r="AD65" s="141">
        <v>0.6</v>
      </c>
      <c r="AE65" s="141">
        <v>1</v>
      </c>
      <c r="AF65" s="141">
        <v>0</v>
      </c>
      <c r="AG65" s="141">
        <v>0.33333333333333331</v>
      </c>
      <c r="AH65" s="141">
        <v>0.18181818181818182</v>
      </c>
      <c r="AI65" s="142">
        <v>1</v>
      </c>
      <c r="AJ65" s="142">
        <v>1</v>
      </c>
      <c r="AK65" s="142">
        <v>0.42857142857142855</v>
      </c>
      <c r="AL65" s="142">
        <v>1</v>
      </c>
      <c r="AM65" s="142">
        <v>0.6</v>
      </c>
      <c r="AN65" s="142">
        <v>1</v>
      </c>
      <c r="AO65" s="142">
        <v>7.1428571428571425E-2</v>
      </c>
      <c r="AP65" s="142">
        <v>0.33333333333333331</v>
      </c>
      <c r="AQ65" s="142">
        <v>0.22727272727272727</v>
      </c>
    </row>
    <row r="66" spans="1:43" s="1" customFormat="1" ht="17.25" customHeight="1" x14ac:dyDescent="0.25">
      <c r="A66" s="288"/>
      <c r="B66" s="293"/>
      <c r="C66" s="12">
        <v>7</v>
      </c>
      <c r="D66" s="13">
        <v>41953</v>
      </c>
      <c r="E66" s="14">
        <v>9</v>
      </c>
      <c r="F66" s="14">
        <v>3</v>
      </c>
      <c r="G66" s="14">
        <v>13</v>
      </c>
      <c r="H66" s="139">
        <v>1</v>
      </c>
      <c r="I66" s="139">
        <v>0</v>
      </c>
      <c r="J66" s="139">
        <v>0</v>
      </c>
      <c r="K66" s="139">
        <v>0</v>
      </c>
      <c r="L66" s="139">
        <v>0</v>
      </c>
      <c r="M66" s="139">
        <v>0</v>
      </c>
      <c r="N66" s="139">
        <v>0</v>
      </c>
      <c r="O66" s="139">
        <v>0</v>
      </c>
      <c r="P66" s="139">
        <v>0</v>
      </c>
      <c r="Q66" s="140">
        <v>1</v>
      </c>
      <c r="R66" s="140">
        <v>1</v>
      </c>
      <c r="S66" s="140">
        <v>0.22222222222222221</v>
      </c>
      <c r="T66" s="140">
        <v>0.33333333333333331</v>
      </c>
      <c r="U66" s="140">
        <v>0.25</v>
      </c>
      <c r="V66" s="140">
        <v>1</v>
      </c>
      <c r="W66" s="140">
        <v>0</v>
      </c>
      <c r="X66" s="140">
        <v>0</v>
      </c>
      <c r="Y66" s="140">
        <v>7.6923076923076927E-2</v>
      </c>
      <c r="Z66" s="141">
        <v>1</v>
      </c>
      <c r="AA66" s="141">
        <v>1</v>
      </c>
      <c r="AB66" s="141">
        <v>0.33333333333333331</v>
      </c>
      <c r="AC66" s="141">
        <v>1</v>
      </c>
      <c r="AD66" s="141">
        <v>0.5</v>
      </c>
      <c r="AE66" s="141">
        <v>1</v>
      </c>
      <c r="AF66" s="141">
        <v>0</v>
      </c>
      <c r="AG66" s="141">
        <v>0</v>
      </c>
      <c r="AH66" s="141">
        <v>7.6923076923076927E-2</v>
      </c>
      <c r="AI66" s="142">
        <v>1</v>
      </c>
      <c r="AJ66" s="142">
        <v>1</v>
      </c>
      <c r="AK66" s="142">
        <v>0.44444444444444442</v>
      </c>
      <c r="AL66" s="142">
        <v>1</v>
      </c>
      <c r="AM66" s="142">
        <v>0.58333333333333337</v>
      </c>
      <c r="AN66" s="142">
        <v>1</v>
      </c>
      <c r="AO66" s="142">
        <v>0.1111111111111111</v>
      </c>
      <c r="AP66" s="142">
        <v>0.33333333333333331</v>
      </c>
      <c r="AQ66" s="142">
        <v>0.23076923076923078</v>
      </c>
    </row>
    <row r="67" spans="1:43" s="1" customFormat="1" ht="17.25" customHeight="1" x14ac:dyDescent="0.25">
      <c r="A67" s="289"/>
      <c r="B67" s="294"/>
      <c r="C67" s="12">
        <v>8</v>
      </c>
      <c r="D67" s="144">
        <v>41953</v>
      </c>
      <c r="E67" s="145">
        <v>7</v>
      </c>
      <c r="F67" s="145">
        <v>4</v>
      </c>
      <c r="G67" s="145">
        <v>12</v>
      </c>
      <c r="H67" s="146">
        <v>1</v>
      </c>
      <c r="I67" s="146">
        <v>1</v>
      </c>
      <c r="J67" s="146">
        <v>0</v>
      </c>
      <c r="K67" s="146">
        <v>0</v>
      </c>
      <c r="L67" s="146">
        <v>0</v>
      </c>
      <c r="M67" s="146">
        <v>0</v>
      </c>
      <c r="N67" s="146">
        <v>0</v>
      </c>
      <c r="O67" s="146">
        <v>0</v>
      </c>
      <c r="P67" s="146">
        <v>0</v>
      </c>
      <c r="Q67" s="147">
        <v>1</v>
      </c>
      <c r="R67" s="147">
        <v>1</v>
      </c>
      <c r="S67" s="147">
        <v>0</v>
      </c>
      <c r="T67" s="147">
        <v>0</v>
      </c>
      <c r="U67" s="147">
        <v>0</v>
      </c>
      <c r="V67" s="147">
        <v>0</v>
      </c>
      <c r="W67" s="147">
        <v>0</v>
      </c>
      <c r="X67" s="147">
        <v>0</v>
      </c>
      <c r="Y67" s="147">
        <v>0</v>
      </c>
      <c r="Z67" s="148">
        <v>1</v>
      </c>
      <c r="AA67" s="148">
        <v>1</v>
      </c>
      <c r="AB67" s="148">
        <v>0</v>
      </c>
      <c r="AC67" s="148">
        <v>0</v>
      </c>
      <c r="AD67" s="148">
        <v>0</v>
      </c>
      <c r="AE67" s="148">
        <v>0</v>
      </c>
      <c r="AF67" s="148">
        <v>0</v>
      </c>
      <c r="AG67" s="148">
        <v>0</v>
      </c>
      <c r="AH67" s="148">
        <v>0</v>
      </c>
      <c r="AI67" s="142">
        <v>1</v>
      </c>
      <c r="AJ67" s="142">
        <v>1</v>
      </c>
      <c r="AK67" s="142">
        <v>0</v>
      </c>
      <c r="AL67" s="142">
        <v>0</v>
      </c>
      <c r="AM67" s="142">
        <v>0</v>
      </c>
      <c r="AN67" s="142">
        <v>0.5</v>
      </c>
      <c r="AO67" s="142">
        <v>0</v>
      </c>
      <c r="AP67" s="142">
        <v>0</v>
      </c>
      <c r="AQ67" s="142">
        <v>4.1666666666666664E-2</v>
      </c>
    </row>
    <row r="68" spans="1:43" s="1" customFormat="1" ht="17.25" customHeight="1" x14ac:dyDescent="0.25">
      <c r="A68" s="287" t="s">
        <v>76</v>
      </c>
      <c r="B68" s="292">
        <v>6</v>
      </c>
      <c r="C68" s="143">
        <v>1</v>
      </c>
      <c r="D68" s="144">
        <v>41958</v>
      </c>
      <c r="E68" s="145">
        <v>3</v>
      </c>
      <c r="F68" s="145">
        <v>4</v>
      </c>
      <c r="G68" s="145">
        <v>8</v>
      </c>
      <c r="H68" s="146">
        <v>1</v>
      </c>
      <c r="I68" s="146">
        <v>0.5</v>
      </c>
      <c r="J68" s="146">
        <v>0</v>
      </c>
      <c r="K68" s="146">
        <v>0</v>
      </c>
      <c r="L68" s="146">
        <v>0</v>
      </c>
      <c r="M68" s="146">
        <v>0</v>
      </c>
      <c r="N68" s="146">
        <v>0</v>
      </c>
      <c r="O68" s="146">
        <v>0</v>
      </c>
      <c r="P68" s="146">
        <v>0</v>
      </c>
      <c r="Q68" s="147">
        <v>1</v>
      </c>
      <c r="R68" s="147">
        <v>1</v>
      </c>
      <c r="S68" s="147">
        <v>0</v>
      </c>
      <c r="T68" s="147">
        <v>0.25</v>
      </c>
      <c r="U68" s="147">
        <v>0.14285714285714285</v>
      </c>
      <c r="V68" s="147">
        <v>1</v>
      </c>
      <c r="W68" s="147">
        <v>0</v>
      </c>
      <c r="X68" s="147">
        <v>0</v>
      </c>
      <c r="Y68" s="147">
        <v>0.125</v>
      </c>
      <c r="Z68" s="148">
        <v>1</v>
      </c>
      <c r="AA68" s="148">
        <v>1</v>
      </c>
      <c r="AB68" s="148">
        <v>0</v>
      </c>
      <c r="AC68" s="148">
        <v>0.25</v>
      </c>
      <c r="AD68" s="148">
        <v>0.14285714285714285</v>
      </c>
      <c r="AE68" s="148">
        <v>1</v>
      </c>
      <c r="AF68" s="148">
        <v>0</v>
      </c>
      <c r="AG68" s="148">
        <v>0</v>
      </c>
      <c r="AH68" s="148">
        <v>0.125</v>
      </c>
      <c r="AI68" s="142">
        <v>1</v>
      </c>
      <c r="AJ68" s="142">
        <v>1</v>
      </c>
      <c r="AK68" s="142">
        <v>0.33333333333333331</v>
      </c>
      <c r="AL68" s="142">
        <v>0.25</v>
      </c>
      <c r="AM68" s="142">
        <v>0.2857142857142857</v>
      </c>
      <c r="AN68" s="142">
        <v>1</v>
      </c>
      <c r="AO68" s="142">
        <v>0</v>
      </c>
      <c r="AP68" s="142">
        <v>0</v>
      </c>
      <c r="AQ68" s="142">
        <v>0.125</v>
      </c>
    </row>
    <row r="69" spans="1:43" s="1" customFormat="1" ht="17.25" customHeight="1" x14ac:dyDescent="0.25">
      <c r="A69" s="288"/>
      <c r="B69" s="293"/>
      <c r="C69" s="143">
        <v>2</v>
      </c>
      <c r="D69" s="144">
        <v>41958</v>
      </c>
      <c r="E69" s="145">
        <v>3</v>
      </c>
      <c r="F69" s="145">
        <v>3</v>
      </c>
      <c r="G69" s="145">
        <v>7</v>
      </c>
      <c r="H69" s="146">
        <v>1</v>
      </c>
      <c r="I69" s="146">
        <v>1</v>
      </c>
      <c r="J69" s="146">
        <v>0</v>
      </c>
      <c r="K69" s="146">
        <v>0</v>
      </c>
      <c r="L69" s="146">
        <v>0</v>
      </c>
      <c r="M69" s="146">
        <v>0.5</v>
      </c>
      <c r="N69" s="146">
        <v>0</v>
      </c>
      <c r="O69" s="146">
        <v>0</v>
      </c>
      <c r="P69" s="146">
        <v>7.1428571428571425E-2</v>
      </c>
      <c r="Q69" s="147">
        <v>1</v>
      </c>
      <c r="R69" s="147">
        <v>1</v>
      </c>
      <c r="S69" s="147">
        <v>0.16666666666666666</v>
      </c>
      <c r="T69" s="147">
        <v>1</v>
      </c>
      <c r="U69" s="147">
        <v>0.58333333333333337</v>
      </c>
      <c r="V69" s="147">
        <v>1</v>
      </c>
      <c r="W69" s="147">
        <v>0</v>
      </c>
      <c r="X69" s="147">
        <v>0</v>
      </c>
      <c r="Y69" s="147">
        <v>0.14285714285714285</v>
      </c>
      <c r="Z69" s="148">
        <v>1</v>
      </c>
      <c r="AA69" s="148">
        <v>1</v>
      </c>
      <c r="AB69" s="148">
        <v>0.16666666666666666</v>
      </c>
      <c r="AC69" s="148">
        <v>1</v>
      </c>
      <c r="AD69" s="148">
        <v>0.58333333333333337</v>
      </c>
      <c r="AE69" s="148">
        <v>1</v>
      </c>
      <c r="AF69" s="148">
        <v>0</v>
      </c>
      <c r="AG69" s="148">
        <v>0</v>
      </c>
      <c r="AH69" s="148">
        <v>0.14285714285714285</v>
      </c>
      <c r="AI69" s="142">
        <v>1</v>
      </c>
      <c r="AJ69" s="142">
        <v>1</v>
      </c>
      <c r="AK69" s="142">
        <v>0.16666666666666666</v>
      </c>
      <c r="AL69" s="142">
        <v>1</v>
      </c>
      <c r="AM69" s="142">
        <v>0.58333333333333337</v>
      </c>
      <c r="AN69" s="142">
        <v>1</v>
      </c>
      <c r="AO69" s="142">
        <v>0</v>
      </c>
      <c r="AP69" s="142">
        <v>0.83333333333333337</v>
      </c>
      <c r="AQ69" s="142">
        <v>0.5</v>
      </c>
    </row>
    <row r="70" spans="1:43" s="1" customFormat="1" ht="17.25" customHeight="1" x14ac:dyDescent="0.25">
      <c r="A70" s="288"/>
      <c r="B70" s="293"/>
      <c r="C70" s="143">
        <v>3</v>
      </c>
      <c r="D70" s="144">
        <v>41958</v>
      </c>
      <c r="E70" s="145">
        <v>3</v>
      </c>
      <c r="F70" s="145">
        <v>3</v>
      </c>
      <c r="G70" s="145">
        <v>7</v>
      </c>
      <c r="H70" s="146">
        <v>1</v>
      </c>
      <c r="I70" s="146">
        <v>0</v>
      </c>
      <c r="J70" s="146">
        <v>0</v>
      </c>
      <c r="K70" s="146">
        <v>0</v>
      </c>
      <c r="L70" s="146">
        <v>0</v>
      </c>
      <c r="M70" s="146">
        <v>0</v>
      </c>
      <c r="N70" s="146">
        <v>0</v>
      </c>
      <c r="O70" s="146">
        <v>0</v>
      </c>
      <c r="P70" s="146">
        <v>0</v>
      </c>
      <c r="Q70" s="147">
        <v>1</v>
      </c>
      <c r="R70" s="147">
        <v>1</v>
      </c>
      <c r="S70" s="147">
        <v>0</v>
      </c>
      <c r="T70" s="147">
        <v>0.33333333333333331</v>
      </c>
      <c r="U70" s="147">
        <v>0.16666666666666666</v>
      </c>
      <c r="V70" s="147">
        <v>1</v>
      </c>
      <c r="W70" s="147">
        <v>0</v>
      </c>
      <c r="X70" s="147">
        <v>0</v>
      </c>
      <c r="Y70" s="147">
        <v>0.14285714285714285</v>
      </c>
      <c r="Z70" s="148">
        <v>1</v>
      </c>
      <c r="AA70" s="148">
        <v>1</v>
      </c>
      <c r="AB70" s="148">
        <v>0</v>
      </c>
      <c r="AC70" s="148">
        <v>1</v>
      </c>
      <c r="AD70" s="148">
        <v>0.5</v>
      </c>
      <c r="AE70" s="148">
        <v>1</v>
      </c>
      <c r="AF70" s="148">
        <v>0</v>
      </c>
      <c r="AG70" s="148">
        <v>0.66666666666666663</v>
      </c>
      <c r="AH70" s="148">
        <v>0.42857142857142855</v>
      </c>
      <c r="AI70" s="142">
        <v>1</v>
      </c>
      <c r="AJ70" s="142">
        <v>1</v>
      </c>
      <c r="AK70" s="142">
        <v>0</v>
      </c>
      <c r="AL70" s="142">
        <v>1</v>
      </c>
      <c r="AM70" s="142">
        <v>0.5</v>
      </c>
      <c r="AN70" s="142">
        <v>1</v>
      </c>
      <c r="AO70" s="142">
        <v>0</v>
      </c>
      <c r="AP70" s="142">
        <v>0.66666666666666663</v>
      </c>
      <c r="AQ70" s="142">
        <v>0.42857142857142855</v>
      </c>
    </row>
    <row r="71" spans="1:43" s="1" customFormat="1" ht="17.25" customHeight="1" x14ac:dyDescent="0.25">
      <c r="A71" s="289"/>
      <c r="B71" s="294"/>
      <c r="C71" s="143">
        <v>4</v>
      </c>
      <c r="D71" s="144">
        <v>41958</v>
      </c>
      <c r="E71" s="145">
        <v>3</v>
      </c>
      <c r="F71" s="145">
        <v>4</v>
      </c>
      <c r="G71" s="145">
        <v>8</v>
      </c>
      <c r="H71" s="146">
        <v>1</v>
      </c>
      <c r="I71" s="146">
        <v>1</v>
      </c>
      <c r="J71" s="146">
        <v>0</v>
      </c>
      <c r="K71" s="146">
        <v>0.25</v>
      </c>
      <c r="L71" s="146">
        <v>0.14285714285714285</v>
      </c>
      <c r="M71" s="146">
        <v>1</v>
      </c>
      <c r="N71" s="146">
        <v>0</v>
      </c>
      <c r="O71" s="146">
        <v>0</v>
      </c>
      <c r="P71" s="146">
        <v>0.125</v>
      </c>
      <c r="Q71" s="147">
        <v>1</v>
      </c>
      <c r="R71" s="147">
        <v>1</v>
      </c>
      <c r="S71" s="147">
        <v>0</v>
      </c>
      <c r="T71" s="147">
        <v>0.25</v>
      </c>
      <c r="U71" s="147">
        <v>0.14285714285714285</v>
      </c>
      <c r="V71" s="147">
        <v>1</v>
      </c>
      <c r="W71" s="147">
        <v>0</v>
      </c>
      <c r="X71" s="147">
        <v>0</v>
      </c>
      <c r="Y71" s="147">
        <v>0.125</v>
      </c>
      <c r="Z71" s="148">
        <v>1</v>
      </c>
      <c r="AA71" s="148">
        <v>1</v>
      </c>
      <c r="AB71" s="148">
        <v>0</v>
      </c>
      <c r="AC71" s="148">
        <v>0.25</v>
      </c>
      <c r="AD71" s="148">
        <v>0.14285714285714285</v>
      </c>
      <c r="AE71" s="148">
        <v>1</v>
      </c>
      <c r="AF71" s="148">
        <v>0</v>
      </c>
      <c r="AG71" s="148">
        <v>0</v>
      </c>
      <c r="AH71" s="148">
        <v>0.125</v>
      </c>
      <c r="AI71" s="149">
        <v>1</v>
      </c>
      <c r="AJ71" s="149">
        <v>1</v>
      </c>
      <c r="AK71" s="149">
        <v>0</v>
      </c>
      <c r="AL71" s="149">
        <v>0.25</v>
      </c>
      <c r="AM71" s="149">
        <v>0.14285714285714285</v>
      </c>
      <c r="AN71" s="149">
        <v>1</v>
      </c>
      <c r="AO71" s="149">
        <v>0</v>
      </c>
      <c r="AP71" s="149">
        <v>0</v>
      </c>
      <c r="AQ71" s="149">
        <v>0.125</v>
      </c>
    </row>
    <row r="72" spans="1:43" s="1" customFormat="1" ht="17.25" customHeight="1" thickBot="1" x14ac:dyDescent="0.3">
      <c r="A72" s="323" t="s">
        <v>245</v>
      </c>
      <c r="B72" s="324"/>
      <c r="C72" s="324"/>
      <c r="D72" s="324"/>
      <c r="E72" s="324"/>
      <c r="F72" s="324"/>
      <c r="G72" s="325"/>
      <c r="H72" s="150">
        <v>1</v>
      </c>
      <c r="I72" s="150">
        <v>0.4375</v>
      </c>
      <c r="J72" s="150">
        <v>0</v>
      </c>
      <c r="K72" s="150">
        <v>7.8125E-3</v>
      </c>
      <c r="L72" s="150">
        <v>4.464285714285714E-3</v>
      </c>
      <c r="M72" s="150">
        <v>4.6875E-2</v>
      </c>
      <c r="N72" s="150">
        <v>0</v>
      </c>
      <c r="O72" s="150">
        <v>0</v>
      </c>
      <c r="P72" s="150">
        <v>6.138392857142857E-3</v>
      </c>
      <c r="Q72" s="151">
        <v>1</v>
      </c>
      <c r="R72" s="151">
        <v>0.90625</v>
      </c>
      <c r="S72" s="151">
        <v>9.1393849206349201E-2</v>
      </c>
      <c r="T72" s="151">
        <v>0.18810763888888887</v>
      </c>
      <c r="U72" s="151">
        <v>0.11492604617604617</v>
      </c>
      <c r="V72" s="151">
        <v>0.4375</v>
      </c>
      <c r="W72" s="151">
        <v>0</v>
      </c>
      <c r="X72" s="151">
        <v>0</v>
      </c>
      <c r="Y72" s="151">
        <v>4.3486114579864572E-2</v>
      </c>
      <c r="Z72" s="152">
        <v>1</v>
      </c>
      <c r="AA72" s="152">
        <v>0.953125</v>
      </c>
      <c r="AB72" s="152">
        <v>0.13683035714285716</v>
      </c>
      <c r="AC72" s="152">
        <v>0.31388888888888888</v>
      </c>
      <c r="AD72" s="152">
        <v>0.19730026917526919</v>
      </c>
      <c r="AE72" s="152">
        <v>0.65625</v>
      </c>
      <c r="AF72" s="152">
        <v>0</v>
      </c>
      <c r="AG72" s="152">
        <v>4.9479166666666657E-2</v>
      </c>
      <c r="AH72" s="152">
        <v>8.2103211331152504E-2</v>
      </c>
      <c r="AI72" s="153">
        <v>1</v>
      </c>
      <c r="AJ72" s="153">
        <v>0.984375</v>
      </c>
      <c r="AK72" s="153">
        <v>0.25462549603174606</v>
      </c>
      <c r="AL72" s="153">
        <v>0.42664930555555558</v>
      </c>
      <c r="AM72" s="153">
        <v>0.29961626914751915</v>
      </c>
      <c r="AN72" s="153">
        <v>0.75</v>
      </c>
      <c r="AO72" s="153">
        <v>0.04</v>
      </c>
      <c r="AP72" s="153">
        <v>0.16006944444444446</v>
      </c>
      <c r="AQ72" s="153">
        <v>0.15</v>
      </c>
    </row>
    <row r="73" spans="1:43" s="1" customFormat="1" ht="17.25" customHeight="1" x14ac:dyDescent="0.25">
      <c r="A73" s="290" t="s">
        <v>77</v>
      </c>
      <c r="B73" s="291">
        <v>1</v>
      </c>
      <c r="C73" s="18">
        <v>1</v>
      </c>
      <c r="D73" s="19">
        <v>41950</v>
      </c>
      <c r="E73" s="20">
        <v>3</v>
      </c>
      <c r="F73" s="20">
        <v>9</v>
      </c>
      <c r="G73" s="20">
        <v>13</v>
      </c>
      <c r="H73" s="154">
        <v>1</v>
      </c>
      <c r="I73" s="154">
        <v>1</v>
      </c>
      <c r="J73" s="154">
        <v>0</v>
      </c>
      <c r="K73" s="154">
        <v>0</v>
      </c>
      <c r="L73" s="154">
        <v>0</v>
      </c>
      <c r="M73" s="154">
        <v>0</v>
      </c>
      <c r="N73" s="154">
        <v>0</v>
      </c>
      <c r="O73" s="154">
        <v>0</v>
      </c>
      <c r="P73" s="154">
        <v>0</v>
      </c>
      <c r="Q73" s="155">
        <v>1</v>
      </c>
      <c r="R73" s="155">
        <v>1</v>
      </c>
      <c r="S73" s="155">
        <v>0</v>
      </c>
      <c r="T73" s="155">
        <v>0</v>
      </c>
      <c r="U73" s="155">
        <v>0</v>
      </c>
      <c r="V73" s="155">
        <v>1</v>
      </c>
      <c r="W73" s="155">
        <v>0</v>
      </c>
      <c r="X73" s="155">
        <v>0</v>
      </c>
      <c r="Y73" s="155">
        <v>7.6923076923076927E-2</v>
      </c>
      <c r="Z73" s="156">
        <v>1</v>
      </c>
      <c r="AA73" s="156">
        <v>1</v>
      </c>
      <c r="AB73" s="156">
        <v>0.33333333333333331</v>
      </c>
      <c r="AC73" s="156">
        <v>0.22222222222222221</v>
      </c>
      <c r="AD73" s="156">
        <v>0.25</v>
      </c>
      <c r="AE73" s="156">
        <v>1</v>
      </c>
      <c r="AF73" s="156">
        <v>0</v>
      </c>
      <c r="AG73" s="156">
        <v>0</v>
      </c>
      <c r="AH73" s="156">
        <v>7.6923076923076927E-2</v>
      </c>
      <c r="AI73" s="157">
        <v>1</v>
      </c>
      <c r="AJ73" s="157">
        <v>1</v>
      </c>
      <c r="AK73" s="157">
        <v>1</v>
      </c>
      <c r="AL73" s="157">
        <v>0.44444444444444442</v>
      </c>
      <c r="AM73" s="157">
        <v>0.58333333333333337</v>
      </c>
      <c r="AN73" s="157">
        <v>1</v>
      </c>
      <c r="AO73" s="157">
        <v>0</v>
      </c>
      <c r="AP73" s="157">
        <v>0</v>
      </c>
      <c r="AQ73" s="157">
        <v>7.6923076923076927E-2</v>
      </c>
    </row>
    <row r="74" spans="1:43" s="1" customFormat="1" ht="17.25" customHeight="1" x14ac:dyDescent="0.25">
      <c r="A74" s="282"/>
      <c r="B74" s="285"/>
      <c r="C74" s="12">
        <v>2</v>
      </c>
      <c r="D74" s="13">
        <v>41950</v>
      </c>
      <c r="E74" s="14">
        <v>4</v>
      </c>
      <c r="F74" s="14">
        <v>7</v>
      </c>
      <c r="G74" s="14">
        <v>12</v>
      </c>
      <c r="H74" s="139">
        <v>1</v>
      </c>
      <c r="I74" s="139">
        <v>1</v>
      </c>
      <c r="J74" s="139">
        <v>0</v>
      </c>
      <c r="K74" s="139">
        <v>0</v>
      </c>
      <c r="L74" s="139">
        <v>0</v>
      </c>
      <c r="M74" s="139">
        <v>0</v>
      </c>
      <c r="N74" s="139">
        <v>0</v>
      </c>
      <c r="O74" s="139">
        <v>0</v>
      </c>
      <c r="P74" s="139">
        <v>0</v>
      </c>
      <c r="Q74" s="140">
        <v>1</v>
      </c>
      <c r="R74" s="140">
        <v>1</v>
      </c>
      <c r="S74" s="140">
        <v>0</v>
      </c>
      <c r="T74" s="140">
        <v>0</v>
      </c>
      <c r="U74" s="140">
        <v>0</v>
      </c>
      <c r="V74" s="140">
        <v>1</v>
      </c>
      <c r="W74" s="140">
        <v>0</v>
      </c>
      <c r="X74" s="140">
        <v>0</v>
      </c>
      <c r="Y74" s="140">
        <v>8.3333333333333329E-2</v>
      </c>
      <c r="Z74" s="141">
        <v>1</v>
      </c>
      <c r="AA74" s="141">
        <v>1</v>
      </c>
      <c r="AB74" s="141">
        <v>0.25</v>
      </c>
      <c r="AC74" s="141">
        <v>0</v>
      </c>
      <c r="AD74" s="141">
        <v>9.0909090909090912E-2</v>
      </c>
      <c r="AE74" s="141">
        <v>1</v>
      </c>
      <c r="AF74" s="141">
        <v>0</v>
      </c>
      <c r="AG74" s="141">
        <v>0</v>
      </c>
      <c r="AH74" s="141">
        <v>8.3333333333333329E-2</v>
      </c>
      <c r="AI74" s="142">
        <v>1</v>
      </c>
      <c r="AJ74" s="142">
        <v>1</v>
      </c>
      <c r="AK74" s="142">
        <v>0.5</v>
      </c>
      <c r="AL74" s="142">
        <v>0</v>
      </c>
      <c r="AM74" s="142">
        <v>0.18181818181818182</v>
      </c>
      <c r="AN74" s="142">
        <v>1</v>
      </c>
      <c r="AO74" s="142">
        <v>0</v>
      </c>
      <c r="AP74" s="142">
        <v>0</v>
      </c>
      <c r="AQ74" s="142">
        <v>8.3333333333333329E-2</v>
      </c>
    </row>
    <row r="75" spans="1:43" s="1" customFormat="1" ht="17.25" customHeight="1" x14ac:dyDescent="0.25">
      <c r="A75" s="282"/>
      <c r="B75" s="285"/>
      <c r="C75" s="12">
        <v>3</v>
      </c>
      <c r="D75" s="13">
        <v>41950</v>
      </c>
      <c r="E75" s="14">
        <v>3</v>
      </c>
      <c r="F75" s="14">
        <v>5</v>
      </c>
      <c r="G75" s="14">
        <v>9</v>
      </c>
      <c r="H75" s="139">
        <v>1</v>
      </c>
      <c r="I75" s="139">
        <v>0.5</v>
      </c>
      <c r="J75" s="139">
        <v>0</v>
      </c>
      <c r="K75" s="139">
        <v>0</v>
      </c>
      <c r="L75" s="139">
        <v>0</v>
      </c>
      <c r="M75" s="139">
        <v>0</v>
      </c>
      <c r="N75" s="139">
        <v>0</v>
      </c>
      <c r="O75" s="139">
        <v>0</v>
      </c>
      <c r="P75" s="139">
        <v>0</v>
      </c>
      <c r="Q75" s="140">
        <v>1</v>
      </c>
      <c r="R75" s="140">
        <v>1</v>
      </c>
      <c r="S75" s="140">
        <v>0</v>
      </c>
      <c r="T75" s="140">
        <v>0.2</v>
      </c>
      <c r="U75" s="140">
        <v>0.125</v>
      </c>
      <c r="V75" s="140">
        <v>0</v>
      </c>
      <c r="W75" s="140">
        <v>0</v>
      </c>
      <c r="X75" s="140">
        <v>0</v>
      </c>
      <c r="Y75" s="140">
        <v>0</v>
      </c>
      <c r="Z75" s="141">
        <v>1</v>
      </c>
      <c r="AA75" s="141">
        <v>1</v>
      </c>
      <c r="AB75" s="141">
        <v>0</v>
      </c>
      <c r="AC75" s="141">
        <v>0.4</v>
      </c>
      <c r="AD75" s="141">
        <v>0.25</v>
      </c>
      <c r="AE75" s="141">
        <v>1</v>
      </c>
      <c r="AF75" s="141">
        <v>0</v>
      </c>
      <c r="AG75" s="141">
        <v>0</v>
      </c>
      <c r="AH75" s="141">
        <v>0.1111111111111111</v>
      </c>
      <c r="AI75" s="142">
        <v>1</v>
      </c>
      <c r="AJ75" s="142">
        <v>1</v>
      </c>
      <c r="AK75" s="142">
        <v>0.33333333333333331</v>
      </c>
      <c r="AL75" s="142">
        <v>0.8</v>
      </c>
      <c r="AM75" s="142">
        <v>0.625</v>
      </c>
      <c r="AN75" s="142">
        <v>1</v>
      </c>
      <c r="AO75" s="142">
        <v>0</v>
      </c>
      <c r="AP75" s="142">
        <v>0.2</v>
      </c>
      <c r="AQ75" s="142">
        <v>0.22222222222222221</v>
      </c>
    </row>
    <row r="76" spans="1:43" s="1" customFormat="1" ht="17.25" customHeight="1" x14ac:dyDescent="0.25">
      <c r="A76" s="283"/>
      <c r="B76" s="286"/>
      <c r="C76" s="12">
        <v>4</v>
      </c>
      <c r="D76" s="13">
        <v>41950</v>
      </c>
      <c r="E76" s="14">
        <v>3</v>
      </c>
      <c r="F76" s="14">
        <v>7</v>
      </c>
      <c r="G76" s="14">
        <v>11</v>
      </c>
      <c r="H76" s="139">
        <v>1</v>
      </c>
      <c r="I76" s="139">
        <v>1</v>
      </c>
      <c r="J76" s="139">
        <v>0</v>
      </c>
      <c r="K76" s="139">
        <v>0</v>
      </c>
      <c r="L76" s="139">
        <v>0</v>
      </c>
      <c r="M76" s="139">
        <v>1</v>
      </c>
      <c r="N76" s="139">
        <v>0</v>
      </c>
      <c r="O76" s="139">
        <v>0</v>
      </c>
      <c r="P76" s="139">
        <v>9.0909090909090912E-2</v>
      </c>
      <c r="Q76" s="140">
        <v>1</v>
      </c>
      <c r="R76" s="140">
        <v>1</v>
      </c>
      <c r="S76" s="140">
        <v>0.66666666666666663</v>
      </c>
      <c r="T76" s="140">
        <v>0.2857142857142857</v>
      </c>
      <c r="U76" s="140">
        <v>0.4</v>
      </c>
      <c r="V76" s="140">
        <v>1</v>
      </c>
      <c r="W76" s="140">
        <v>0</v>
      </c>
      <c r="X76" s="140">
        <v>0</v>
      </c>
      <c r="Y76" s="140">
        <v>9.0909090909090912E-2</v>
      </c>
      <c r="Z76" s="141">
        <v>1</v>
      </c>
      <c r="AA76" s="141">
        <v>1</v>
      </c>
      <c r="AB76" s="141">
        <v>1</v>
      </c>
      <c r="AC76" s="141">
        <v>0.42857142857142855</v>
      </c>
      <c r="AD76" s="141">
        <v>0.6</v>
      </c>
      <c r="AE76" s="141">
        <v>1</v>
      </c>
      <c r="AF76" s="141">
        <v>0</v>
      </c>
      <c r="AG76" s="141">
        <v>0</v>
      </c>
      <c r="AH76" s="141">
        <v>9.0909090909090912E-2</v>
      </c>
      <c r="AI76" s="142">
        <v>1</v>
      </c>
      <c r="AJ76" s="142">
        <v>1</v>
      </c>
      <c r="AK76" s="142">
        <v>1</v>
      </c>
      <c r="AL76" s="142">
        <v>0.7142857142857143</v>
      </c>
      <c r="AM76" s="142">
        <v>0.8</v>
      </c>
      <c r="AN76" s="142">
        <v>1</v>
      </c>
      <c r="AO76" s="142">
        <v>0</v>
      </c>
      <c r="AP76" s="142">
        <v>0.14285714285714285</v>
      </c>
      <c r="AQ76" s="142">
        <v>0.18181818181818182</v>
      </c>
    </row>
    <row r="77" spans="1:43" s="1" customFormat="1" ht="17.25" customHeight="1" x14ac:dyDescent="0.25">
      <c r="A77" s="281" t="s">
        <v>77</v>
      </c>
      <c r="B77" s="284">
        <v>2</v>
      </c>
      <c r="C77" s="12">
        <v>1</v>
      </c>
      <c r="D77" s="13">
        <v>41950</v>
      </c>
      <c r="E77" s="14">
        <v>8</v>
      </c>
      <c r="F77" s="14">
        <v>2</v>
      </c>
      <c r="G77" s="14">
        <v>11</v>
      </c>
      <c r="H77" s="139">
        <v>1</v>
      </c>
      <c r="I77" s="139">
        <v>1</v>
      </c>
      <c r="J77" s="139">
        <v>0</v>
      </c>
      <c r="K77" s="139">
        <v>0</v>
      </c>
      <c r="L77" s="139">
        <v>0</v>
      </c>
      <c r="M77" s="139">
        <v>1</v>
      </c>
      <c r="N77" s="139">
        <v>0</v>
      </c>
      <c r="O77" s="139">
        <v>0</v>
      </c>
      <c r="P77" s="139">
        <v>9.0909090909090912E-2</v>
      </c>
      <c r="Q77" s="140">
        <v>1</v>
      </c>
      <c r="R77" s="140">
        <v>1</v>
      </c>
      <c r="S77" s="140">
        <v>0</v>
      </c>
      <c r="T77" s="140">
        <v>0</v>
      </c>
      <c r="U77" s="140">
        <v>0</v>
      </c>
      <c r="V77" s="140">
        <v>1</v>
      </c>
      <c r="W77" s="140">
        <v>0</v>
      </c>
      <c r="X77" s="140">
        <v>0</v>
      </c>
      <c r="Y77" s="140">
        <v>9.0909090909090912E-2</v>
      </c>
      <c r="Z77" s="141">
        <v>1</v>
      </c>
      <c r="AA77" s="141">
        <v>1</v>
      </c>
      <c r="AB77" s="141">
        <v>0.125</v>
      </c>
      <c r="AC77" s="141">
        <v>1</v>
      </c>
      <c r="AD77" s="141">
        <v>0.3</v>
      </c>
      <c r="AE77" s="141">
        <v>1</v>
      </c>
      <c r="AF77" s="141">
        <v>0</v>
      </c>
      <c r="AG77" s="141">
        <v>0</v>
      </c>
      <c r="AH77" s="141">
        <v>9.0909090909090912E-2</v>
      </c>
      <c r="AI77" s="142">
        <v>1</v>
      </c>
      <c r="AJ77" s="142">
        <v>1</v>
      </c>
      <c r="AK77" s="142">
        <v>0.25</v>
      </c>
      <c r="AL77" s="142">
        <v>1</v>
      </c>
      <c r="AM77" s="142">
        <v>0.4</v>
      </c>
      <c r="AN77" s="142">
        <v>1</v>
      </c>
      <c r="AO77" s="142">
        <v>0</v>
      </c>
      <c r="AP77" s="142">
        <v>0</v>
      </c>
      <c r="AQ77" s="142">
        <v>9.0909090909090912E-2</v>
      </c>
    </row>
    <row r="78" spans="1:43" s="1" customFormat="1" ht="17.25" customHeight="1" x14ac:dyDescent="0.25">
      <c r="A78" s="282"/>
      <c r="B78" s="285"/>
      <c r="C78" s="12">
        <v>2</v>
      </c>
      <c r="D78" s="13">
        <v>41950</v>
      </c>
      <c r="E78" s="14">
        <v>5</v>
      </c>
      <c r="F78" s="14">
        <v>6</v>
      </c>
      <c r="G78" s="14">
        <v>12</v>
      </c>
      <c r="H78" s="139">
        <v>1</v>
      </c>
      <c r="I78" s="139">
        <v>1</v>
      </c>
      <c r="J78" s="139">
        <v>0</v>
      </c>
      <c r="K78" s="139">
        <v>0</v>
      </c>
      <c r="L78" s="139">
        <v>0</v>
      </c>
      <c r="M78" s="139">
        <v>1</v>
      </c>
      <c r="N78" s="139">
        <v>0</v>
      </c>
      <c r="O78" s="139">
        <v>0</v>
      </c>
      <c r="P78" s="139">
        <v>8.3333333333333329E-2</v>
      </c>
      <c r="Q78" s="140">
        <v>1</v>
      </c>
      <c r="R78" s="140">
        <v>1</v>
      </c>
      <c r="S78" s="140">
        <v>0</v>
      </c>
      <c r="T78" s="140">
        <v>0</v>
      </c>
      <c r="U78" s="140">
        <v>0</v>
      </c>
      <c r="V78" s="140">
        <v>1</v>
      </c>
      <c r="W78" s="140">
        <v>0</v>
      </c>
      <c r="X78" s="140">
        <v>0</v>
      </c>
      <c r="Y78" s="140">
        <v>8.3333333333333329E-2</v>
      </c>
      <c r="Z78" s="141">
        <v>1</v>
      </c>
      <c r="AA78" s="141">
        <v>1</v>
      </c>
      <c r="AB78" s="141">
        <v>0</v>
      </c>
      <c r="AC78" s="141">
        <v>0</v>
      </c>
      <c r="AD78" s="141">
        <v>0</v>
      </c>
      <c r="AE78" s="141">
        <v>1</v>
      </c>
      <c r="AF78" s="141">
        <v>0</v>
      </c>
      <c r="AG78" s="141">
        <v>0</v>
      </c>
      <c r="AH78" s="141">
        <v>8.3333333333333329E-2</v>
      </c>
      <c r="AI78" s="142">
        <v>1</v>
      </c>
      <c r="AJ78" s="142">
        <v>1</v>
      </c>
      <c r="AK78" s="142">
        <v>0</v>
      </c>
      <c r="AL78" s="142">
        <v>0</v>
      </c>
      <c r="AM78" s="142">
        <v>0</v>
      </c>
      <c r="AN78" s="142">
        <v>1</v>
      </c>
      <c r="AO78" s="142">
        <v>0</v>
      </c>
      <c r="AP78" s="142">
        <v>0</v>
      </c>
      <c r="AQ78" s="142">
        <v>8.3333333333333329E-2</v>
      </c>
    </row>
    <row r="79" spans="1:43" s="1" customFormat="1" ht="17.25" customHeight="1" x14ac:dyDescent="0.25">
      <c r="A79" s="282"/>
      <c r="B79" s="285"/>
      <c r="C79" s="12">
        <v>3</v>
      </c>
      <c r="D79" s="13">
        <v>41950</v>
      </c>
      <c r="E79" s="14">
        <v>4</v>
      </c>
      <c r="F79" s="14">
        <v>6</v>
      </c>
      <c r="G79" s="14">
        <v>11</v>
      </c>
      <c r="H79" s="139">
        <v>1</v>
      </c>
      <c r="I79" s="139">
        <v>1</v>
      </c>
      <c r="J79" s="139">
        <v>0</v>
      </c>
      <c r="K79" s="139">
        <v>0</v>
      </c>
      <c r="L79" s="139">
        <v>0</v>
      </c>
      <c r="M79" s="139">
        <v>1</v>
      </c>
      <c r="N79" s="139">
        <v>0</v>
      </c>
      <c r="O79" s="139">
        <v>0</v>
      </c>
      <c r="P79" s="139">
        <v>9.0909090909090912E-2</v>
      </c>
      <c r="Q79" s="140">
        <v>1</v>
      </c>
      <c r="R79" s="140">
        <v>1</v>
      </c>
      <c r="S79" s="140">
        <v>0</v>
      </c>
      <c r="T79" s="140">
        <v>0</v>
      </c>
      <c r="U79" s="140">
        <v>0</v>
      </c>
      <c r="V79" s="140">
        <v>1</v>
      </c>
      <c r="W79" s="140">
        <v>0</v>
      </c>
      <c r="X79" s="140">
        <v>0</v>
      </c>
      <c r="Y79" s="140">
        <v>9.0909090909090912E-2</v>
      </c>
      <c r="Z79" s="141">
        <v>1</v>
      </c>
      <c r="AA79" s="141">
        <v>1</v>
      </c>
      <c r="AB79" s="141">
        <v>0</v>
      </c>
      <c r="AC79" s="141">
        <v>0</v>
      </c>
      <c r="AD79" s="141">
        <v>0</v>
      </c>
      <c r="AE79" s="141">
        <v>1</v>
      </c>
      <c r="AF79" s="141">
        <v>0</v>
      </c>
      <c r="AG79" s="141">
        <v>0</v>
      </c>
      <c r="AH79" s="141">
        <v>9.0909090909090912E-2</v>
      </c>
      <c r="AI79" s="142">
        <v>1</v>
      </c>
      <c r="AJ79" s="142">
        <v>1</v>
      </c>
      <c r="AK79" s="142">
        <v>0</v>
      </c>
      <c r="AL79" s="142">
        <v>0</v>
      </c>
      <c r="AM79" s="142">
        <v>0</v>
      </c>
      <c r="AN79" s="142">
        <v>1</v>
      </c>
      <c r="AO79" s="142">
        <v>0</v>
      </c>
      <c r="AP79" s="142">
        <v>0</v>
      </c>
      <c r="AQ79" s="142">
        <v>9.0909090909090912E-2</v>
      </c>
    </row>
    <row r="80" spans="1:43" s="1" customFormat="1" ht="17.25" customHeight="1" x14ac:dyDescent="0.25">
      <c r="A80" s="282"/>
      <c r="B80" s="285"/>
      <c r="C80" s="12">
        <v>4</v>
      </c>
      <c r="D80" s="13">
        <v>41950</v>
      </c>
      <c r="E80" s="14">
        <v>6</v>
      </c>
      <c r="F80" s="14">
        <v>5</v>
      </c>
      <c r="G80" s="14">
        <v>12</v>
      </c>
      <c r="H80" s="139">
        <v>1</v>
      </c>
      <c r="I80" s="139">
        <v>1</v>
      </c>
      <c r="J80" s="139">
        <v>0</v>
      </c>
      <c r="K80" s="139">
        <v>0</v>
      </c>
      <c r="L80" s="139">
        <v>0</v>
      </c>
      <c r="M80" s="139">
        <v>0</v>
      </c>
      <c r="N80" s="139">
        <v>0</v>
      </c>
      <c r="O80" s="139">
        <v>0</v>
      </c>
      <c r="P80" s="139">
        <v>0</v>
      </c>
      <c r="Q80" s="140">
        <v>1</v>
      </c>
      <c r="R80" s="140">
        <v>1</v>
      </c>
      <c r="S80" s="140">
        <v>0</v>
      </c>
      <c r="T80" s="140">
        <v>0</v>
      </c>
      <c r="U80" s="140">
        <v>0</v>
      </c>
      <c r="V80" s="140">
        <v>1</v>
      </c>
      <c r="W80" s="140">
        <v>0</v>
      </c>
      <c r="X80" s="140">
        <v>0</v>
      </c>
      <c r="Y80" s="140">
        <v>8.3333333333333329E-2</v>
      </c>
      <c r="Z80" s="141">
        <v>1</v>
      </c>
      <c r="AA80" s="141">
        <v>1</v>
      </c>
      <c r="AB80" s="141">
        <v>0</v>
      </c>
      <c r="AC80" s="141">
        <v>0</v>
      </c>
      <c r="AD80" s="141">
        <v>0</v>
      </c>
      <c r="AE80" s="141">
        <v>1</v>
      </c>
      <c r="AF80" s="141">
        <v>0</v>
      </c>
      <c r="AG80" s="141">
        <v>0</v>
      </c>
      <c r="AH80" s="141">
        <v>8.3333333333333329E-2</v>
      </c>
      <c r="AI80" s="142">
        <v>1</v>
      </c>
      <c r="AJ80" s="142">
        <v>1</v>
      </c>
      <c r="AK80" s="142">
        <v>0</v>
      </c>
      <c r="AL80" s="142">
        <v>0</v>
      </c>
      <c r="AM80" s="142">
        <v>0</v>
      </c>
      <c r="AN80" s="142">
        <v>1</v>
      </c>
      <c r="AO80" s="142">
        <v>0</v>
      </c>
      <c r="AP80" s="142">
        <v>0</v>
      </c>
      <c r="AQ80" s="142">
        <v>8.3333333333333329E-2</v>
      </c>
    </row>
    <row r="81" spans="1:43" s="1" customFormat="1" ht="17.25" customHeight="1" x14ac:dyDescent="0.25">
      <c r="A81" s="283"/>
      <c r="B81" s="286"/>
      <c r="C81" s="12">
        <v>5</v>
      </c>
      <c r="D81" s="13">
        <v>41950</v>
      </c>
      <c r="E81" s="14">
        <v>5</v>
      </c>
      <c r="F81" s="14">
        <v>4</v>
      </c>
      <c r="G81" s="14">
        <v>10</v>
      </c>
      <c r="H81" s="139">
        <v>1</v>
      </c>
      <c r="I81" s="139">
        <v>1</v>
      </c>
      <c r="J81" s="139">
        <v>0</v>
      </c>
      <c r="K81" s="139">
        <v>0</v>
      </c>
      <c r="L81" s="139">
        <v>0</v>
      </c>
      <c r="M81" s="139">
        <v>0</v>
      </c>
      <c r="N81" s="139">
        <v>0</v>
      </c>
      <c r="O81" s="139">
        <v>0</v>
      </c>
      <c r="P81" s="139">
        <v>0</v>
      </c>
      <c r="Q81" s="140">
        <v>1</v>
      </c>
      <c r="R81" s="140">
        <v>1</v>
      </c>
      <c r="S81" s="140">
        <v>0</v>
      </c>
      <c r="T81" s="140">
        <v>0</v>
      </c>
      <c r="U81" s="140">
        <v>0</v>
      </c>
      <c r="V81" s="140">
        <v>1</v>
      </c>
      <c r="W81" s="140">
        <v>0</v>
      </c>
      <c r="X81" s="140">
        <v>0</v>
      </c>
      <c r="Y81" s="140">
        <v>0.1</v>
      </c>
      <c r="Z81" s="141">
        <v>1</v>
      </c>
      <c r="AA81" s="141">
        <v>1</v>
      </c>
      <c r="AB81" s="141">
        <v>0</v>
      </c>
      <c r="AC81" s="141">
        <v>0</v>
      </c>
      <c r="AD81" s="141">
        <v>0</v>
      </c>
      <c r="AE81" s="141">
        <v>1</v>
      </c>
      <c r="AF81" s="141">
        <v>0</v>
      </c>
      <c r="AG81" s="141">
        <v>0</v>
      </c>
      <c r="AH81" s="141">
        <v>0.1</v>
      </c>
      <c r="AI81" s="142">
        <v>1</v>
      </c>
      <c r="AJ81" s="142">
        <v>1</v>
      </c>
      <c r="AK81" s="142">
        <v>0</v>
      </c>
      <c r="AL81" s="142">
        <v>0</v>
      </c>
      <c r="AM81" s="142">
        <v>0</v>
      </c>
      <c r="AN81" s="142">
        <v>1</v>
      </c>
      <c r="AO81" s="142">
        <v>0</v>
      </c>
      <c r="AP81" s="142">
        <v>0</v>
      </c>
      <c r="AQ81" s="142">
        <v>0.1</v>
      </c>
    </row>
    <row r="82" spans="1:43" s="1" customFormat="1" ht="17.25" customHeight="1" x14ac:dyDescent="0.25">
      <c r="A82" s="281" t="s">
        <v>77</v>
      </c>
      <c r="B82" s="284">
        <v>3</v>
      </c>
      <c r="C82" s="12">
        <v>1</v>
      </c>
      <c r="D82" s="13">
        <v>41950</v>
      </c>
      <c r="E82" s="14">
        <v>8</v>
      </c>
      <c r="F82" s="14">
        <v>2</v>
      </c>
      <c r="G82" s="14">
        <v>11</v>
      </c>
      <c r="H82" s="139">
        <v>1</v>
      </c>
      <c r="I82" s="139">
        <v>0.5</v>
      </c>
      <c r="J82" s="139">
        <v>0</v>
      </c>
      <c r="K82" s="139">
        <v>0</v>
      </c>
      <c r="L82" s="139">
        <v>0</v>
      </c>
      <c r="M82" s="139">
        <v>0</v>
      </c>
      <c r="N82" s="139">
        <v>0</v>
      </c>
      <c r="O82" s="139">
        <v>0</v>
      </c>
      <c r="P82" s="139">
        <v>0</v>
      </c>
      <c r="Q82" s="140">
        <v>1</v>
      </c>
      <c r="R82" s="140">
        <v>1</v>
      </c>
      <c r="S82" s="140">
        <v>0</v>
      </c>
      <c r="T82" s="140">
        <v>0</v>
      </c>
      <c r="U82" s="140">
        <v>0</v>
      </c>
      <c r="V82" s="140">
        <v>0</v>
      </c>
      <c r="W82" s="140">
        <v>0</v>
      </c>
      <c r="X82" s="140">
        <v>0</v>
      </c>
      <c r="Y82" s="140">
        <v>0</v>
      </c>
      <c r="Z82" s="141">
        <v>1</v>
      </c>
      <c r="AA82" s="141">
        <v>1</v>
      </c>
      <c r="AB82" s="141">
        <v>0</v>
      </c>
      <c r="AC82" s="141">
        <v>0</v>
      </c>
      <c r="AD82" s="141">
        <v>0</v>
      </c>
      <c r="AE82" s="141">
        <v>0</v>
      </c>
      <c r="AF82" s="141">
        <v>0</v>
      </c>
      <c r="AG82" s="141">
        <v>0</v>
      </c>
      <c r="AH82" s="141">
        <v>0</v>
      </c>
      <c r="AI82" s="142">
        <v>1</v>
      </c>
      <c r="AJ82" s="142">
        <v>1</v>
      </c>
      <c r="AK82" s="142">
        <v>0</v>
      </c>
      <c r="AL82" s="142">
        <v>0</v>
      </c>
      <c r="AM82" s="142">
        <v>0</v>
      </c>
      <c r="AN82" s="142">
        <v>0</v>
      </c>
      <c r="AO82" s="142">
        <v>0</v>
      </c>
      <c r="AP82" s="142">
        <v>0</v>
      </c>
      <c r="AQ82" s="142">
        <v>0</v>
      </c>
    </row>
    <row r="83" spans="1:43" s="1" customFormat="1" ht="17.25" customHeight="1" x14ac:dyDescent="0.25">
      <c r="A83" s="282"/>
      <c r="B83" s="285"/>
      <c r="C83" s="12">
        <v>2</v>
      </c>
      <c r="D83" s="13">
        <v>41950</v>
      </c>
      <c r="E83" s="14">
        <v>8</v>
      </c>
      <c r="F83" s="14">
        <v>2</v>
      </c>
      <c r="G83" s="14">
        <v>11</v>
      </c>
      <c r="H83" s="139">
        <v>1</v>
      </c>
      <c r="I83" s="139">
        <v>0</v>
      </c>
      <c r="J83" s="139">
        <v>0</v>
      </c>
      <c r="K83" s="139">
        <v>0</v>
      </c>
      <c r="L83" s="139">
        <v>0</v>
      </c>
      <c r="M83" s="139">
        <v>0</v>
      </c>
      <c r="N83" s="139">
        <v>0</v>
      </c>
      <c r="O83" s="139">
        <v>0</v>
      </c>
      <c r="P83" s="139">
        <v>0</v>
      </c>
      <c r="Q83" s="140">
        <v>1</v>
      </c>
      <c r="R83" s="140">
        <v>1</v>
      </c>
      <c r="S83" s="140">
        <v>0</v>
      </c>
      <c r="T83" s="140">
        <v>0</v>
      </c>
      <c r="U83" s="140">
        <v>0</v>
      </c>
      <c r="V83" s="140">
        <v>0</v>
      </c>
      <c r="W83" s="140">
        <v>0</v>
      </c>
      <c r="X83" s="140">
        <v>0</v>
      </c>
      <c r="Y83" s="140">
        <v>0</v>
      </c>
      <c r="Z83" s="141">
        <v>1</v>
      </c>
      <c r="AA83" s="141">
        <v>1</v>
      </c>
      <c r="AB83" s="141">
        <v>0</v>
      </c>
      <c r="AC83" s="141">
        <v>0</v>
      </c>
      <c r="AD83" s="141">
        <v>0</v>
      </c>
      <c r="AE83" s="141">
        <v>0.5</v>
      </c>
      <c r="AF83" s="141">
        <v>0</v>
      </c>
      <c r="AG83" s="141">
        <v>0</v>
      </c>
      <c r="AH83" s="141">
        <v>4.5454545454545456E-2</v>
      </c>
      <c r="AI83" s="142">
        <v>1</v>
      </c>
      <c r="AJ83" s="142">
        <v>1</v>
      </c>
      <c r="AK83" s="142">
        <v>0</v>
      </c>
      <c r="AL83" s="142">
        <v>0</v>
      </c>
      <c r="AM83" s="142">
        <v>0</v>
      </c>
      <c r="AN83" s="142">
        <v>1</v>
      </c>
      <c r="AO83" s="142">
        <v>0</v>
      </c>
      <c r="AP83" s="142">
        <v>0</v>
      </c>
      <c r="AQ83" s="142">
        <v>9.0909090909090912E-2</v>
      </c>
    </row>
    <row r="84" spans="1:43" s="1" customFormat="1" ht="17.25" customHeight="1" x14ac:dyDescent="0.25">
      <c r="A84" s="282"/>
      <c r="B84" s="285"/>
      <c r="C84" s="12">
        <v>3</v>
      </c>
      <c r="D84" s="13">
        <v>41950</v>
      </c>
      <c r="E84" s="14">
        <v>6</v>
      </c>
      <c r="F84" s="14">
        <v>3</v>
      </c>
      <c r="G84" s="14">
        <v>10</v>
      </c>
      <c r="H84" s="139">
        <v>1</v>
      </c>
      <c r="I84" s="139">
        <v>1</v>
      </c>
      <c r="J84" s="139">
        <v>0</v>
      </c>
      <c r="K84" s="139">
        <v>0</v>
      </c>
      <c r="L84" s="139">
        <v>0</v>
      </c>
      <c r="M84" s="139">
        <v>0</v>
      </c>
      <c r="N84" s="139">
        <v>0</v>
      </c>
      <c r="O84" s="139">
        <v>0</v>
      </c>
      <c r="P84" s="139">
        <v>0</v>
      </c>
      <c r="Q84" s="140">
        <v>1</v>
      </c>
      <c r="R84" s="140">
        <v>1</v>
      </c>
      <c r="S84" s="140">
        <v>0.16666666666666666</v>
      </c>
      <c r="T84" s="140">
        <v>0.66666666666666663</v>
      </c>
      <c r="U84" s="140">
        <v>0.33333333333333331</v>
      </c>
      <c r="V84" s="140">
        <v>1</v>
      </c>
      <c r="W84" s="140">
        <v>0</v>
      </c>
      <c r="X84" s="140">
        <v>0</v>
      </c>
      <c r="Y84" s="140">
        <v>0.1</v>
      </c>
      <c r="Z84" s="141">
        <v>1</v>
      </c>
      <c r="AA84" s="141">
        <v>1</v>
      </c>
      <c r="AB84" s="141">
        <v>0.16666666666666666</v>
      </c>
      <c r="AC84" s="141">
        <v>1</v>
      </c>
      <c r="AD84" s="141">
        <v>0.44444444444444442</v>
      </c>
      <c r="AE84" s="141">
        <v>1</v>
      </c>
      <c r="AF84" s="141">
        <v>0</v>
      </c>
      <c r="AG84" s="141">
        <v>0</v>
      </c>
      <c r="AH84" s="141">
        <v>0.1</v>
      </c>
      <c r="AI84" s="142">
        <v>1</v>
      </c>
      <c r="AJ84" s="142">
        <v>1</v>
      </c>
      <c r="AK84" s="142">
        <v>0.33333333333333331</v>
      </c>
      <c r="AL84" s="142">
        <v>1</v>
      </c>
      <c r="AM84" s="142">
        <v>0.55555555555555558</v>
      </c>
      <c r="AN84" s="142">
        <v>1</v>
      </c>
      <c r="AO84" s="142">
        <v>0</v>
      </c>
      <c r="AP84" s="142">
        <v>1</v>
      </c>
      <c r="AQ84" s="142">
        <v>0.4</v>
      </c>
    </row>
    <row r="85" spans="1:43" s="1" customFormat="1" ht="17.25" customHeight="1" x14ac:dyDescent="0.25">
      <c r="A85" s="282"/>
      <c r="B85" s="285"/>
      <c r="C85" s="12">
        <v>4</v>
      </c>
      <c r="D85" s="13">
        <v>41950</v>
      </c>
      <c r="E85" s="14">
        <v>5</v>
      </c>
      <c r="F85" s="14">
        <v>7</v>
      </c>
      <c r="G85" s="14">
        <v>13</v>
      </c>
      <c r="H85" s="139">
        <v>1</v>
      </c>
      <c r="I85" s="139">
        <v>0.5</v>
      </c>
      <c r="J85" s="139">
        <v>0</v>
      </c>
      <c r="K85" s="139">
        <v>0</v>
      </c>
      <c r="L85" s="139">
        <v>0</v>
      </c>
      <c r="M85" s="139">
        <v>0</v>
      </c>
      <c r="N85" s="139">
        <v>0</v>
      </c>
      <c r="O85" s="139">
        <v>0</v>
      </c>
      <c r="P85" s="139">
        <v>0</v>
      </c>
      <c r="Q85" s="140">
        <v>1</v>
      </c>
      <c r="R85" s="140">
        <v>1</v>
      </c>
      <c r="S85" s="140">
        <v>0</v>
      </c>
      <c r="T85" s="140">
        <v>0</v>
      </c>
      <c r="U85" s="140">
        <v>0</v>
      </c>
      <c r="V85" s="140">
        <v>0</v>
      </c>
      <c r="W85" s="140">
        <v>0</v>
      </c>
      <c r="X85" s="140">
        <v>0</v>
      </c>
      <c r="Y85" s="140">
        <v>0</v>
      </c>
      <c r="Z85" s="141">
        <v>1</v>
      </c>
      <c r="AA85" s="141">
        <v>1</v>
      </c>
      <c r="AB85" s="141">
        <v>0</v>
      </c>
      <c r="AC85" s="141">
        <v>0.14285714285714285</v>
      </c>
      <c r="AD85" s="141">
        <v>8.3333333333333329E-2</v>
      </c>
      <c r="AE85" s="141">
        <v>1</v>
      </c>
      <c r="AF85" s="141">
        <v>0</v>
      </c>
      <c r="AG85" s="141">
        <v>0</v>
      </c>
      <c r="AH85" s="141">
        <v>7.6923076923076927E-2</v>
      </c>
      <c r="AI85" s="142">
        <v>1</v>
      </c>
      <c r="AJ85" s="142">
        <v>1</v>
      </c>
      <c r="AK85" s="142">
        <v>0</v>
      </c>
      <c r="AL85" s="142">
        <v>0.14285714285714285</v>
      </c>
      <c r="AM85" s="142">
        <v>8.3333333333333329E-2</v>
      </c>
      <c r="AN85" s="142">
        <v>1</v>
      </c>
      <c r="AO85" s="142">
        <v>0</v>
      </c>
      <c r="AP85" s="142">
        <v>0</v>
      </c>
      <c r="AQ85" s="142">
        <v>7.6923076923076927E-2</v>
      </c>
    </row>
    <row r="86" spans="1:43" s="1" customFormat="1" ht="17.25" customHeight="1" x14ac:dyDescent="0.25">
      <c r="A86" s="283"/>
      <c r="B86" s="286"/>
      <c r="C86" s="12">
        <v>5</v>
      </c>
      <c r="D86" s="13">
        <v>41950</v>
      </c>
      <c r="E86" s="14">
        <v>4</v>
      </c>
      <c r="F86" s="14">
        <v>6</v>
      </c>
      <c r="G86" s="14">
        <v>11</v>
      </c>
      <c r="H86" s="139">
        <v>1</v>
      </c>
      <c r="I86" s="139">
        <v>0.5</v>
      </c>
      <c r="J86" s="139">
        <v>0</v>
      </c>
      <c r="K86" s="139">
        <v>0</v>
      </c>
      <c r="L86" s="139">
        <v>0</v>
      </c>
      <c r="M86" s="139">
        <v>0</v>
      </c>
      <c r="N86" s="139">
        <v>0</v>
      </c>
      <c r="O86" s="139">
        <v>0</v>
      </c>
      <c r="P86" s="139">
        <v>0</v>
      </c>
      <c r="Q86" s="140">
        <v>1</v>
      </c>
      <c r="R86" s="140">
        <v>1</v>
      </c>
      <c r="S86" s="140">
        <v>0</v>
      </c>
      <c r="T86" s="140">
        <v>0</v>
      </c>
      <c r="U86" s="140">
        <v>0</v>
      </c>
      <c r="V86" s="140">
        <v>0</v>
      </c>
      <c r="W86" s="140">
        <v>0</v>
      </c>
      <c r="X86" s="140">
        <v>0</v>
      </c>
      <c r="Y86" s="140">
        <v>0</v>
      </c>
      <c r="Z86" s="141">
        <v>1</v>
      </c>
      <c r="AA86" s="141">
        <v>1</v>
      </c>
      <c r="AB86" s="141">
        <v>0</v>
      </c>
      <c r="AC86" s="141">
        <v>0</v>
      </c>
      <c r="AD86" s="141">
        <v>0</v>
      </c>
      <c r="AE86" s="141">
        <v>0</v>
      </c>
      <c r="AF86" s="141">
        <v>0</v>
      </c>
      <c r="AG86" s="141">
        <v>0</v>
      </c>
      <c r="AH86" s="141">
        <v>0</v>
      </c>
      <c r="AI86" s="142">
        <v>1</v>
      </c>
      <c r="AJ86" s="142">
        <v>1</v>
      </c>
      <c r="AK86" s="142">
        <v>0</v>
      </c>
      <c r="AL86" s="142">
        <v>0</v>
      </c>
      <c r="AM86" s="142">
        <v>0</v>
      </c>
      <c r="AN86" s="142">
        <v>0</v>
      </c>
      <c r="AO86" s="142">
        <v>0</v>
      </c>
      <c r="AP86" s="142">
        <v>0</v>
      </c>
      <c r="AQ86" s="142">
        <v>0</v>
      </c>
    </row>
    <row r="87" spans="1:43" s="1" customFormat="1" ht="17.25" customHeight="1" x14ac:dyDescent="0.25">
      <c r="A87" s="281" t="s">
        <v>77</v>
      </c>
      <c r="B87" s="284">
        <v>4</v>
      </c>
      <c r="C87" s="12">
        <v>1</v>
      </c>
      <c r="D87" s="13">
        <v>41950</v>
      </c>
      <c r="E87" s="14">
        <v>4</v>
      </c>
      <c r="F87" s="14">
        <v>3</v>
      </c>
      <c r="G87" s="14">
        <v>8</v>
      </c>
      <c r="H87" s="139">
        <v>1</v>
      </c>
      <c r="I87" s="139">
        <v>1</v>
      </c>
      <c r="J87" s="139">
        <v>0</v>
      </c>
      <c r="K87" s="139">
        <v>0</v>
      </c>
      <c r="L87" s="139">
        <v>0</v>
      </c>
      <c r="M87" s="139">
        <v>0</v>
      </c>
      <c r="N87" s="139">
        <v>0</v>
      </c>
      <c r="O87" s="139">
        <v>0</v>
      </c>
      <c r="P87" s="139">
        <v>0</v>
      </c>
      <c r="Q87" s="140">
        <v>1</v>
      </c>
      <c r="R87" s="140">
        <v>1</v>
      </c>
      <c r="S87" s="140">
        <v>0</v>
      </c>
      <c r="T87" s="140">
        <v>0</v>
      </c>
      <c r="U87" s="140">
        <v>0</v>
      </c>
      <c r="V87" s="140">
        <v>1</v>
      </c>
      <c r="W87" s="140">
        <v>0</v>
      </c>
      <c r="X87" s="140">
        <v>0</v>
      </c>
      <c r="Y87" s="140">
        <v>0.125</v>
      </c>
      <c r="Z87" s="141">
        <v>1</v>
      </c>
      <c r="AA87" s="141">
        <v>1</v>
      </c>
      <c r="AB87" s="141">
        <v>0.25</v>
      </c>
      <c r="AC87" s="141">
        <v>1</v>
      </c>
      <c r="AD87" s="141">
        <v>0.5714285714285714</v>
      </c>
      <c r="AE87" s="141">
        <v>1</v>
      </c>
      <c r="AF87" s="141">
        <v>0</v>
      </c>
      <c r="AG87" s="141">
        <v>0</v>
      </c>
      <c r="AH87" s="141">
        <v>0.125</v>
      </c>
      <c r="AI87" s="142">
        <v>1</v>
      </c>
      <c r="AJ87" s="142">
        <v>1</v>
      </c>
      <c r="AK87" s="142">
        <v>0.25</v>
      </c>
      <c r="AL87" s="142">
        <v>1</v>
      </c>
      <c r="AM87" s="142">
        <v>0.5714285714285714</v>
      </c>
      <c r="AN87" s="142">
        <v>1</v>
      </c>
      <c r="AO87" s="142">
        <v>0</v>
      </c>
      <c r="AP87" s="142">
        <v>0</v>
      </c>
      <c r="AQ87" s="142">
        <v>0.125</v>
      </c>
    </row>
    <row r="88" spans="1:43" s="1" customFormat="1" ht="17.25" customHeight="1" x14ac:dyDescent="0.25">
      <c r="A88" s="283"/>
      <c r="B88" s="286"/>
      <c r="C88" s="12">
        <v>2</v>
      </c>
      <c r="D88" s="13">
        <v>41950</v>
      </c>
      <c r="E88" s="14">
        <v>6</v>
      </c>
      <c r="F88" s="14">
        <v>3</v>
      </c>
      <c r="G88" s="14">
        <v>10</v>
      </c>
      <c r="H88" s="139">
        <v>1</v>
      </c>
      <c r="I88" s="139">
        <v>1</v>
      </c>
      <c r="J88" s="139">
        <v>0</v>
      </c>
      <c r="K88" s="139">
        <v>0</v>
      </c>
      <c r="L88" s="139">
        <v>0</v>
      </c>
      <c r="M88" s="139">
        <v>1</v>
      </c>
      <c r="N88" s="139">
        <v>0</v>
      </c>
      <c r="O88" s="139">
        <v>0</v>
      </c>
      <c r="P88" s="139">
        <v>0.1</v>
      </c>
      <c r="Q88" s="140">
        <v>1</v>
      </c>
      <c r="R88" s="140">
        <v>1</v>
      </c>
      <c r="S88" s="140">
        <v>0</v>
      </c>
      <c r="T88" s="140">
        <v>0</v>
      </c>
      <c r="U88" s="140">
        <v>0</v>
      </c>
      <c r="V88" s="140">
        <v>1</v>
      </c>
      <c r="W88" s="140">
        <v>0</v>
      </c>
      <c r="X88" s="140">
        <v>0</v>
      </c>
      <c r="Y88" s="140">
        <v>0.1</v>
      </c>
      <c r="Z88" s="141">
        <v>1</v>
      </c>
      <c r="AA88" s="141">
        <v>1</v>
      </c>
      <c r="AB88" s="141">
        <v>0</v>
      </c>
      <c r="AC88" s="141">
        <v>0</v>
      </c>
      <c r="AD88" s="141">
        <v>0</v>
      </c>
      <c r="AE88" s="141">
        <v>1</v>
      </c>
      <c r="AF88" s="141">
        <v>0</v>
      </c>
      <c r="AG88" s="141">
        <v>0</v>
      </c>
      <c r="AH88" s="141">
        <v>0.1</v>
      </c>
      <c r="AI88" s="142">
        <v>1</v>
      </c>
      <c r="AJ88" s="142">
        <v>1</v>
      </c>
      <c r="AK88" s="142">
        <v>0</v>
      </c>
      <c r="AL88" s="142">
        <v>0</v>
      </c>
      <c r="AM88" s="142">
        <v>0</v>
      </c>
      <c r="AN88" s="142">
        <v>1</v>
      </c>
      <c r="AO88" s="142">
        <v>0</v>
      </c>
      <c r="AP88" s="142">
        <v>0</v>
      </c>
      <c r="AQ88" s="142">
        <v>0.1</v>
      </c>
    </row>
    <row r="89" spans="1:43" s="1" customFormat="1" ht="17.25" customHeight="1" x14ac:dyDescent="0.25">
      <c r="A89" s="281" t="s">
        <v>77</v>
      </c>
      <c r="B89" s="284">
        <v>5</v>
      </c>
      <c r="C89" s="12">
        <v>1</v>
      </c>
      <c r="D89" s="13">
        <v>41950</v>
      </c>
      <c r="E89" s="14">
        <v>6</v>
      </c>
      <c r="F89" s="14">
        <v>4</v>
      </c>
      <c r="G89" s="14">
        <v>11</v>
      </c>
      <c r="H89" s="139">
        <v>1</v>
      </c>
      <c r="I89" s="139">
        <v>0.5</v>
      </c>
      <c r="J89" s="139">
        <v>0</v>
      </c>
      <c r="K89" s="139">
        <v>0</v>
      </c>
      <c r="L89" s="139">
        <v>0</v>
      </c>
      <c r="M89" s="139">
        <v>0</v>
      </c>
      <c r="N89" s="139">
        <v>0</v>
      </c>
      <c r="O89" s="139">
        <v>0</v>
      </c>
      <c r="P89" s="139">
        <v>0</v>
      </c>
      <c r="Q89" s="140">
        <v>1</v>
      </c>
      <c r="R89" s="140">
        <v>1</v>
      </c>
      <c r="S89" s="140">
        <v>0</v>
      </c>
      <c r="T89" s="140">
        <v>0</v>
      </c>
      <c r="U89" s="140">
        <v>0</v>
      </c>
      <c r="V89" s="140">
        <v>0</v>
      </c>
      <c r="W89" s="140">
        <v>0</v>
      </c>
      <c r="X89" s="140">
        <v>0</v>
      </c>
      <c r="Y89" s="140">
        <v>0</v>
      </c>
      <c r="Z89" s="141">
        <v>1</v>
      </c>
      <c r="AA89" s="141">
        <v>1</v>
      </c>
      <c r="AB89" s="141">
        <v>0</v>
      </c>
      <c r="AC89" s="141">
        <v>0</v>
      </c>
      <c r="AD89" s="141">
        <v>0</v>
      </c>
      <c r="AE89" s="141">
        <v>0</v>
      </c>
      <c r="AF89" s="141">
        <v>0</v>
      </c>
      <c r="AG89" s="141">
        <v>0</v>
      </c>
      <c r="AH89" s="141">
        <v>0</v>
      </c>
      <c r="AI89" s="142">
        <v>1</v>
      </c>
      <c r="AJ89" s="142">
        <v>1</v>
      </c>
      <c r="AK89" s="142">
        <v>0</v>
      </c>
      <c r="AL89" s="142">
        <v>0</v>
      </c>
      <c r="AM89" s="142">
        <v>0</v>
      </c>
      <c r="AN89" s="142">
        <v>0</v>
      </c>
      <c r="AO89" s="142">
        <v>0</v>
      </c>
      <c r="AP89" s="142">
        <v>0</v>
      </c>
      <c r="AQ89" s="142">
        <v>0</v>
      </c>
    </row>
    <row r="90" spans="1:43" s="1" customFormat="1" ht="17.25" customHeight="1" x14ac:dyDescent="0.25">
      <c r="A90" s="283"/>
      <c r="B90" s="286"/>
      <c r="C90" s="12">
        <v>2</v>
      </c>
      <c r="D90" s="13">
        <v>41950</v>
      </c>
      <c r="E90" s="14">
        <v>4</v>
      </c>
      <c r="F90" s="14">
        <v>6</v>
      </c>
      <c r="G90" s="14">
        <v>11</v>
      </c>
      <c r="H90" s="139">
        <v>1</v>
      </c>
      <c r="I90" s="139">
        <v>0.5</v>
      </c>
      <c r="J90" s="139">
        <v>0</v>
      </c>
      <c r="K90" s="139">
        <v>0</v>
      </c>
      <c r="L90" s="139">
        <v>0</v>
      </c>
      <c r="M90" s="139">
        <v>0</v>
      </c>
      <c r="N90" s="139">
        <v>0</v>
      </c>
      <c r="O90" s="139">
        <v>0</v>
      </c>
      <c r="P90" s="139">
        <v>0</v>
      </c>
      <c r="Q90" s="140">
        <v>1</v>
      </c>
      <c r="R90" s="140">
        <v>1</v>
      </c>
      <c r="S90" s="140">
        <v>0</v>
      </c>
      <c r="T90" s="140">
        <v>0</v>
      </c>
      <c r="U90" s="140">
        <v>0</v>
      </c>
      <c r="V90" s="140">
        <v>0</v>
      </c>
      <c r="W90" s="140">
        <v>0</v>
      </c>
      <c r="X90" s="140">
        <v>0</v>
      </c>
      <c r="Y90" s="140">
        <v>0</v>
      </c>
      <c r="Z90" s="141">
        <v>1</v>
      </c>
      <c r="AA90" s="141">
        <v>1</v>
      </c>
      <c r="AB90" s="141">
        <v>0</v>
      </c>
      <c r="AC90" s="141">
        <v>0</v>
      </c>
      <c r="AD90" s="141">
        <v>0</v>
      </c>
      <c r="AE90" s="141">
        <v>1</v>
      </c>
      <c r="AF90" s="141">
        <v>0</v>
      </c>
      <c r="AG90" s="141">
        <v>0</v>
      </c>
      <c r="AH90" s="141">
        <v>9.0909090909090912E-2</v>
      </c>
      <c r="AI90" s="142">
        <v>1</v>
      </c>
      <c r="AJ90" s="142">
        <v>1</v>
      </c>
      <c r="AK90" s="142">
        <v>0</v>
      </c>
      <c r="AL90" s="142">
        <v>0</v>
      </c>
      <c r="AM90" s="142">
        <v>0</v>
      </c>
      <c r="AN90" s="142">
        <v>1</v>
      </c>
      <c r="AO90" s="142">
        <v>0</v>
      </c>
      <c r="AP90" s="142">
        <v>0</v>
      </c>
      <c r="AQ90" s="142">
        <v>9.0909090909090912E-2</v>
      </c>
    </row>
    <row r="91" spans="1:43" s="1" customFormat="1" ht="17.25" customHeight="1" x14ac:dyDescent="0.25">
      <c r="A91" s="281" t="s">
        <v>77</v>
      </c>
      <c r="B91" s="284">
        <v>6</v>
      </c>
      <c r="C91" s="12">
        <v>1</v>
      </c>
      <c r="D91" s="13">
        <v>41953</v>
      </c>
      <c r="E91" s="14">
        <v>5</v>
      </c>
      <c r="F91" s="14">
        <v>2</v>
      </c>
      <c r="G91" s="14">
        <v>8</v>
      </c>
      <c r="H91" s="139">
        <v>1</v>
      </c>
      <c r="I91" s="139">
        <v>0</v>
      </c>
      <c r="J91" s="139">
        <v>0</v>
      </c>
      <c r="K91" s="139">
        <v>0</v>
      </c>
      <c r="L91" s="139">
        <v>0</v>
      </c>
      <c r="M91" s="139">
        <v>0</v>
      </c>
      <c r="N91" s="139">
        <v>0</v>
      </c>
      <c r="O91" s="139">
        <v>0</v>
      </c>
      <c r="P91" s="139">
        <v>0</v>
      </c>
      <c r="Q91" s="140">
        <v>1</v>
      </c>
      <c r="R91" s="140">
        <v>0.5</v>
      </c>
      <c r="S91" s="140">
        <v>0</v>
      </c>
      <c r="T91" s="140">
        <v>0</v>
      </c>
      <c r="U91" s="140">
        <v>0</v>
      </c>
      <c r="V91" s="140">
        <v>0</v>
      </c>
      <c r="W91" s="140">
        <v>0</v>
      </c>
      <c r="X91" s="140">
        <v>0</v>
      </c>
      <c r="Y91" s="140">
        <v>0</v>
      </c>
      <c r="Z91" s="141">
        <v>1</v>
      </c>
      <c r="AA91" s="141">
        <v>1</v>
      </c>
      <c r="AB91" s="141">
        <v>0</v>
      </c>
      <c r="AC91" s="141">
        <v>0</v>
      </c>
      <c r="AD91" s="141">
        <v>0</v>
      </c>
      <c r="AE91" s="141">
        <v>0</v>
      </c>
      <c r="AF91" s="141">
        <v>0</v>
      </c>
      <c r="AG91" s="141">
        <v>0</v>
      </c>
      <c r="AH91" s="141">
        <v>0</v>
      </c>
      <c r="AI91" s="142">
        <v>1</v>
      </c>
      <c r="AJ91" s="142">
        <v>1</v>
      </c>
      <c r="AK91" s="142">
        <v>0</v>
      </c>
      <c r="AL91" s="142">
        <v>0</v>
      </c>
      <c r="AM91" s="142">
        <v>0</v>
      </c>
      <c r="AN91" s="142">
        <v>0</v>
      </c>
      <c r="AO91" s="142">
        <v>0</v>
      </c>
      <c r="AP91" s="142">
        <v>0</v>
      </c>
      <c r="AQ91" s="142">
        <v>0</v>
      </c>
    </row>
    <row r="92" spans="1:43" s="1" customFormat="1" ht="17.25" customHeight="1" x14ac:dyDescent="0.25">
      <c r="A92" s="283"/>
      <c r="B92" s="286"/>
      <c r="C92" s="143">
        <v>2</v>
      </c>
      <c r="D92" s="144">
        <v>41953</v>
      </c>
      <c r="E92" s="145">
        <v>3</v>
      </c>
      <c r="F92" s="145">
        <v>5</v>
      </c>
      <c r="G92" s="145">
        <v>9</v>
      </c>
      <c r="H92" s="146">
        <v>1</v>
      </c>
      <c r="I92" s="146">
        <v>1</v>
      </c>
      <c r="J92" s="146">
        <v>0</v>
      </c>
      <c r="K92" s="146">
        <v>0</v>
      </c>
      <c r="L92" s="146">
        <v>0</v>
      </c>
      <c r="M92" s="146">
        <v>0</v>
      </c>
      <c r="N92" s="146">
        <v>0</v>
      </c>
      <c r="O92" s="146">
        <v>0</v>
      </c>
      <c r="P92" s="146">
        <v>0</v>
      </c>
      <c r="Q92" s="147">
        <v>1</v>
      </c>
      <c r="R92" s="147">
        <v>1</v>
      </c>
      <c r="S92" s="147">
        <v>0</v>
      </c>
      <c r="T92" s="147">
        <v>0</v>
      </c>
      <c r="U92" s="147">
        <v>0</v>
      </c>
      <c r="V92" s="147">
        <v>0</v>
      </c>
      <c r="W92" s="147">
        <v>0</v>
      </c>
      <c r="X92" s="147">
        <v>0</v>
      </c>
      <c r="Y92" s="147">
        <v>0</v>
      </c>
      <c r="Z92" s="148">
        <v>1</v>
      </c>
      <c r="AA92" s="148">
        <v>1</v>
      </c>
      <c r="AB92" s="148">
        <v>0</v>
      </c>
      <c r="AC92" s="148">
        <v>0</v>
      </c>
      <c r="AD92" s="148">
        <v>0</v>
      </c>
      <c r="AE92" s="148">
        <v>0</v>
      </c>
      <c r="AF92" s="148">
        <v>0</v>
      </c>
      <c r="AG92" s="148">
        <v>0</v>
      </c>
      <c r="AH92" s="148">
        <v>0</v>
      </c>
      <c r="AI92" s="142">
        <v>1</v>
      </c>
      <c r="AJ92" s="142">
        <v>1</v>
      </c>
      <c r="AK92" s="142">
        <v>0</v>
      </c>
      <c r="AL92" s="142">
        <v>0</v>
      </c>
      <c r="AM92" s="142">
        <v>0</v>
      </c>
      <c r="AN92" s="142">
        <v>0</v>
      </c>
      <c r="AO92" s="142">
        <v>0</v>
      </c>
      <c r="AP92" s="142">
        <v>0</v>
      </c>
      <c r="AQ92" s="142">
        <v>0</v>
      </c>
    </row>
    <row r="93" spans="1:43" s="1" customFormat="1" ht="17.25" customHeight="1" x14ac:dyDescent="0.25">
      <c r="A93" s="281" t="s">
        <v>77</v>
      </c>
      <c r="B93" s="284">
        <v>7</v>
      </c>
      <c r="C93" s="143">
        <v>1</v>
      </c>
      <c r="D93" s="144">
        <v>41958</v>
      </c>
      <c r="E93" s="145">
        <v>4</v>
      </c>
      <c r="F93" s="145">
        <v>2</v>
      </c>
      <c r="G93" s="145">
        <v>7</v>
      </c>
      <c r="H93" s="146">
        <v>1</v>
      </c>
      <c r="I93" s="146">
        <v>0</v>
      </c>
      <c r="J93" s="146">
        <v>0</v>
      </c>
      <c r="K93" s="146">
        <v>0</v>
      </c>
      <c r="L93" s="146">
        <v>0</v>
      </c>
      <c r="M93" s="146">
        <v>0</v>
      </c>
      <c r="N93" s="146">
        <v>0</v>
      </c>
      <c r="O93" s="146">
        <v>0</v>
      </c>
      <c r="P93" s="146">
        <v>0</v>
      </c>
      <c r="Q93" s="147">
        <v>1</v>
      </c>
      <c r="R93" s="147">
        <v>1</v>
      </c>
      <c r="S93" s="147">
        <v>0</v>
      </c>
      <c r="T93" s="147">
        <v>0</v>
      </c>
      <c r="U93" s="147">
        <v>0</v>
      </c>
      <c r="V93" s="147">
        <v>0</v>
      </c>
      <c r="W93" s="147">
        <v>0</v>
      </c>
      <c r="X93" s="147">
        <v>0</v>
      </c>
      <c r="Y93" s="147">
        <v>0</v>
      </c>
      <c r="Z93" s="148">
        <v>1</v>
      </c>
      <c r="AA93" s="148">
        <v>1</v>
      </c>
      <c r="AB93" s="148">
        <v>0</v>
      </c>
      <c r="AC93" s="148">
        <v>0</v>
      </c>
      <c r="AD93" s="148">
        <v>0</v>
      </c>
      <c r="AE93" s="148">
        <v>0</v>
      </c>
      <c r="AF93" s="148">
        <v>0</v>
      </c>
      <c r="AG93" s="148">
        <v>0</v>
      </c>
      <c r="AH93" s="148">
        <v>0</v>
      </c>
      <c r="AI93" s="142">
        <v>1</v>
      </c>
      <c r="AJ93" s="142">
        <v>1</v>
      </c>
      <c r="AK93" s="142">
        <v>0</v>
      </c>
      <c r="AL93" s="142">
        <v>0</v>
      </c>
      <c r="AM93" s="142">
        <v>0</v>
      </c>
      <c r="AN93" s="142">
        <v>0</v>
      </c>
      <c r="AO93" s="142">
        <v>0</v>
      </c>
      <c r="AP93" s="142">
        <v>0</v>
      </c>
      <c r="AQ93" s="142">
        <v>0</v>
      </c>
    </row>
    <row r="94" spans="1:43" s="1" customFormat="1" ht="17.25" customHeight="1" x14ac:dyDescent="0.25">
      <c r="A94" s="282"/>
      <c r="B94" s="285"/>
      <c r="C94" s="143">
        <v>2</v>
      </c>
      <c r="D94" s="144">
        <v>41958</v>
      </c>
      <c r="E94" s="145">
        <v>6</v>
      </c>
      <c r="F94" s="145">
        <v>2</v>
      </c>
      <c r="G94" s="145">
        <v>9</v>
      </c>
      <c r="H94" s="146">
        <v>1</v>
      </c>
      <c r="I94" s="146">
        <v>0</v>
      </c>
      <c r="J94" s="146">
        <v>0</v>
      </c>
      <c r="K94" s="146">
        <v>0</v>
      </c>
      <c r="L94" s="146">
        <v>0</v>
      </c>
      <c r="M94" s="146">
        <v>0</v>
      </c>
      <c r="N94" s="146">
        <v>0</v>
      </c>
      <c r="O94" s="146">
        <v>0</v>
      </c>
      <c r="P94" s="146">
        <v>0</v>
      </c>
      <c r="Q94" s="147">
        <v>1</v>
      </c>
      <c r="R94" s="147">
        <v>1</v>
      </c>
      <c r="S94" s="147">
        <v>0</v>
      </c>
      <c r="T94" s="147">
        <v>0</v>
      </c>
      <c r="U94" s="147">
        <v>0</v>
      </c>
      <c r="V94" s="147">
        <v>0</v>
      </c>
      <c r="W94" s="147">
        <v>0</v>
      </c>
      <c r="X94" s="147">
        <v>0</v>
      </c>
      <c r="Y94" s="147">
        <v>0</v>
      </c>
      <c r="Z94" s="148">
        <v>1</v>
      </c>
      <c r="AA94" s="148">
        <v>1</v>
      </c>
      <c r="AB94" s="148">
        <v>0</v>
      </c>
      <c r="AC94" s="148">
        <v>0</v>
      </c>
      <c r="AD94" s="148">
        <v>0</v>
      </c>
      <c r="AE94" s="148">
        <v>0</v>
      </c>
      <c r="AF94" s="148">
        <v>0</v>
      </c>
      <c r="AG94" s="148">
        <v>0</v>
      </c>
      <c r="AH94" s="148">
        <v>0</v>
      </c>
      <c r="AI94" s="142">
        <v>1</v>
      </c>
      <c r="AJ94" s="142">
        <v>1</v>
      </c>
      <c r="AK94" s="142">
        <v>0</v>
      </c>
      <c r="AL94" s="142">
        <v>0</v>
      </c>
      <c r="AM94" s="142">
        <v>0</v>
      </c>
      <c r="AN94" s="142">
        <v>0</v>
      </c>
      <c r="AO94" s="142">
        <v>0</v>
      </c>
      <c r="AP94" s="142">
        <v>0</v>
      </c>
      <c r="AQ94" s="142">
        <v>0</v>
      </c>
    </row>
    <row r="95" spans="1:43" s="1" customFormat="1" ht="17.25" customHeight="1" x14ac:dyDescent="0.25">
      <c r="A95" s="282"/>
      <c r="B95" s="285"/>
      <c r="C95" s="143">
        <v>3</v>
      </c>
      <c r="D95" s="144">
        <v>41958</v>
      </c>
      <c r="E95" s="145">
        <v>3</v>
      </c>
      <c r="F95" s="145">
        <v>3</v>
      </c>
      <c r="G95" s="145">
        <v>7</v>
      </c>
      <c r="H95" s="146">
        <v>1</v>
      </c>
      <c r="I95" s="146">
        <v>0</v>
      </c>
      <c r="J95" s="146">
        <v>0</v>
      </c>
      <c r="K95" s="146">
        <v>0</v>
      </c>
      <c r="L95" s="146">
        <v>0</v>
      </c>
      <c r="M95" s="146">
        <v>0</v>
      </c>
      <c r="N95" s="146">
        <v>0</v>
      </c>
      <c r="O95" s="146">
        <v>0</v>
      </c>
      <c r="P95" s="146">
        <v>0</v>
      </c>
      <c r="Q95" s="147">
        <v>1</v>
      </c>
      <c r="R95" s="147">
        <v>1</v>
      </c>
      <c r="S95" s="147">
        <v>0</v>
      </c>
      <c r="T95" s="147">
        <v>0</v>
      </c>
      <c r="U95" s="147">
        <v>0</v>
      </c>
      <c r="V95" s="147">
        <v>0</v>
      </c>
      <c r="W95" s="147">
        <v>0</v>
      </c>
      <c r="X95" s="147">
        <v>0</v>
      </c>
      <c r="Y95" s="147">
        <v>0</v>
      </c>
      <c r="Z95" s="148">
        <v>1</v>
      </c>
      <c r="AA95" s="148">
        <v>1</v>
      </c>
      <c r="AB95" s="148">
        <v>0</v>
      </c>
      <c r="AC95" s="148">
        <v>0</v>
      </c>
      <c r="AD95" s="148">
        <v>0</v>
      </c>
      <c r="AE95" s="148">
        <v>0</v>
      </c>
      <c r="AF95" s="148">
        <v>0</v>
      </c>
      <c r="AG95" s="148">
        <v>0</v>
      </c>
      <c r="AH95" s="148">
        <v>0</v>
      </c>
      <c r="AI95" s="142">
        <v>1</v>
      </c>
      <c r="AJ95" s="142">
        <v>1</v>
      </c>
      <c r="AK95" s="142">
        <v>0</v>
      </c>
      <c r="AL95" s="142">
        <v>0</v>
      </c>
      <c r="AM95" s="142">
        <v>0</v>
      </c>
      <c r="AN95" s="142">
        <v>1</v>
      </c>
      <c r="AO95" s="142">
        <v>0</v>
      </c>
      <c r="AP95" s="142">
        <v>0</v>
      </c>
      <c r="AQ95" s="142">
        <v>0.14285714285714285</v>
      </c>
    </row>
    <row r="96" spans="1:43" s="1" customFormat="1" ht="17.25" customHeight="1" x14ac:dyDescent="0.25">
      <c r="A96" s="282"/>
      <c r="B96" s="285"/>
      <c r="C96" s="143">
        <v>4</v>
      </c>
      <c r="D96" s="144">
        <v>41958</v>
      </c>
      <c r="E96" s="145">
        <v>1</v>
      </c>
      <c r="F96" s="145">
        <v>4</v>
      </c>
      <c r="G96" s="145">
        <v>6</v>
      </c>
      <c r="H96" s="146">
        <v>0</v>
      </c>
      <c r="I96" s="146">
        <v>0</v>
      </c>
      <c r="J96" s="146">
        <v>0</v>
      </c>
      <c r="K96" s="146">
        <v>0</v>
      </c>
      <c r="L96" s="146">
        <v>0</v>
      </c>
      <c r="M96" s="146">
        <v>0</v>
      </c>
      <c r="N96" s="146">
        <v>0</v>
      </c>
      <c r="O96" s="146">
        <v>0</v>
      </c>
      <c r="P96" s="146">
        <v>0</v>
      </c>
      <c r="Q96" s="147">
        <v>1</v>
      </c>
      <c r="R96" s="147">
        <v>0.5</v>
      </c>
      <c r="S96" s="147">
        <v>0</v>
      </c>
      <c r="T96" s="147">
        <v>0</v>
      </c>
      <c r="U96" s="147">
        <v>0</v>
      </c>
      <c r="V96" s="147">
        <v>0</v>
      </c>
      <c r="W96" s="147">
        <v>0</v>
      </c>
      <c r="X96" s="147">
        <v>0</v>
      </c>
      <c r="Y96" s="147">
        <v>0</v>
      </c>
      <c r="Z96" s="148">
        <v>1</v>
      </c>
      <c r="AA96" s="148">
        <v>0.5</v>
      </c>
      <c r="AB96" s="148">
        <v>0</v>
      </c>
      <c r="AC96" s="148">
        <v>0</v>
      </c>
      <c r="AD96" s="148">
        <v>0</v>
      </c>
      <c r="AE96" s="148">
        <v>0</v>
      </c>
      <c r="AF96" s="148">
        <v>0</v>
      </c>
      <c r="AG96" s="148">
        <v>0</v>
      </c>
      <c r="AH96" s="148">
        <v>0</v>
      </c>
      <c r="AI96" s="142">
        <v>1</v>
      </c>
      <c r="AJ96" s="142">
        <v>0.5</v>
      </c>
      <c r="AK96" s="142">
        <v>0</v>
      </c>
      <c r="AL96" s="142">
        <v>0</v>
      </c>
      <c r="AM96" s="142">
        <v>0</v>
      </c>
      <c r="AN96" s="142">
        <v>0</v>
      </c>
      <c r="AO96" s="142">
        <v>0</v>
      </c>
      <c r="AP96" s="142">
        <v>0</v>
      </c>
      <c r="AQ96" s="142">
        <v>0</v>
      </c>
    </row>
    <row r="97" spans="1:43" s="1" customFormat="1" ht="17.25" customHeight="1" x14ac:dyDescent="0.25">
      <c r="A97" s="283"/>
      <c r="B97" s="286"/>
      <c r="C97" s="143">
        <v>5</v>
      </c>
      <c r="D97" s="144">
        <v>41958</v>
      </c>
      <c r="E97" s="145">
        <v>5</v>
      </c>
      <c r="F97" s="145">
        <v>3</v>
      </c>
      <c r="G97" s="145">
        <v>9</v>
      </c>
      <c r="H97" s="146">
        <v>1</v>
      </c>
      <c r="I97" s="146">
        <v>0</v>
      </c>
      <c r="J97" s="146">
        <v>0</v>
      </c>
      <c r="K97" s="146">
        <v>0</v>
      </c>
      <c r="L97" s="146">
        <v>0</v>
      </c>
      <c r="M97" s="146">
        <v>0</v>
      </c>
      <c r="N97" s="146">
        <v>0</v>
      </c>
      <c r="O97" s="146">
        <v>0</v>
      </c>
      <c r="P97" s="146">
        <v>0</v>
      </c>
      <c r="Q97" s="147">
        <v>1</v>
      </c>
      <c r="R97" s="147">
        <v>1</v>
      </c>
      <c r="S97" s="147">
        <v>0</v>
      </c>
      <c r="T97" s="147">
        <v>0</v>
      </c>
      <c r="U97" s="147">
        <v>0</v>
      </c>
      <c r="V97" s="147">
        <v>0</v>
      </c>
      <c r="W97" s="147">
        <v>0</v>
      </c>
      <c r="X97" s="147">
        <v>0</v>
      </c>
      <c r="Y97" s="147">
        <v>0</v>
      </c>
      <c r="Z97" s="148">
        <v>1</v>
      </c>
      <c r="AA97" s="148">
        <v>1</v>
      </c>
      <c r="AB97" s="148">
        <v>0</v>
      </c>
      <c r="AC97" s="148">
        <v>0</v>
      </c>
      <c r="AD97" s="148">
        <v>0</v>
      </c>
      <c r="AE97" s="148">
        <v>0</v>
      </c>
      <c r="AF97" s="148">
        <v>0</v>
      </c>
      <c r="AG97" s="148">
        <v>0</v>
      </c>
      <c r="AH97" s="148">
        <v>0</v>
      </c>
      <c r="AI97" s="149">
        <v>1</v>
      </c>
      <c r="AJ97" s="149">
        <v>1</v>
      </c>
      <c r="AK97" s="149">
        <v>0</v>
      </c>
      <c r="AL97" s="149">
        <v>0</v>
      </c>
      <c r="AM97" s="149">
        <v>0</v>
      </c>
      <c r="AN97" s="149">
        <v>1</v>
      </c>
      <c r="AO97" s="149">
        <v>0</v>
      </c>
      <c r="AP97" s="149">
        <v>0</v>
      </c>
      <c r="AQ97" s="149">
        <v>0.1111111111111111</v>
      </c>
    </row>
    <row r="98" spans="1:43" s="1" customFormat="1" ht="17.25" customHeight="1" thickBot="1" x14ac:dyDescent="0.3">
      <c r="A98" s="295" t="s">
        <v>246</v>
      </c>
      <c r="B98" s="296"/>
      <c r="C98" s="296"/>
      <c r="D98" s="296"/>
      <c r="E98" s="296"/>
      <c r="F98" s="296"/>
      <c r="G98" s="297"/>
      <c r="H98" s="150">
        <v>0.96</v>
      </c>
      <c r="I98" s="150">
        <v>0.6</v>
      </c>
      <c r="J98" s="150">
        <v>0</v>
      </c>
      <c r="K98" s="150">
        <v>0</v>
      </c>
      <c r="L98" s="150">
        <v>0</v>
      </c>
      <c r="M98" s="150">
        <v>0.2</v>
      </c>
      <c r="N98" s="150">
        <v>0</v>
      </c>
      <c r="O98" s="150">
        <v>0</v>
      </c>
      <c r="P98" s="150">
        <v>1.8242424242424241E-2</v>
      </c>
      <c r="Q98" s="151">
        <v>1</v>
      </c>
      <c r="R98" s="151">
        <v>0.96</v>
      </c>
      <c r="S98" s="151">
        <v>3.3333333333333333E-2</v>
      </c>
      <c r="T98" s="151">
        <v>4.6095238095238092E-2</v>
      </c>
      <c r="U98" s="151">
        <v>3.4333333333333334E-2</v>
      </c>
      <c r="V98" s="151">
        <v>0.44</v>
      </c>
      <c r="W98" s="151">
        <v>0</v>
      </c>
      <c r="X98" s="151">
        <v>0</v>
      </c>
      <c r="Y98" s="151">
        <v>4.0986013986013987E-2</v>
      </c>
      <c r="Z98" s="152">
        <v>1</v>
      </c>
      <c r="AA98" s="152">
        <v>0.98</v>
      </c>
      <c r="AB98" s="152">
        <v>8.5000000000000006E-2</v>
      </c>
      <c r="AC98" s="152">
        <v>0.16774603174603173</v>
      </c>
      <c r="AD98" s="152">
        <v>0.1036046176046176</v>
      </c>
      <c r="AE98" s="152">
        <v>0.57999999999999996</v>
      </c>
      <c r="AF98" s="152">
        <v>0</v>
      </c>
      <c r="AG98" s="152">
        <v>0</v>
      </c>
      <c r="AH98" s="152">
        <v>5.3961926961926962E-2</v>
      </c>
      <c r="AI98" s="153">
        <v>1</v>
      </c>
      <c r="AJ98" s="153">
        <v>0.98</v>
      </c>
      <c r="AK98" s="153">
        <v>0.14666666666666667</v>
      </c>
      <c r="AL98" s="153">
        <v>0.20406349206349209</v>
      </c>
      <c r="AM98" s="153">
        <v>0.15201875901875905</v>
      </c>
      <c r="AN98" s="153">
        <v>0.68</v>
      </c>
      <c r="AO98" s="153">
        <v>0</v>
      </c>
      <c r="AP98" s="153">
        <v>5.3714285714285721E-2</v>
      </c>
      <c r="AQ98" s="153">
        <v>8.6019647019647039E-2</v>
      </c>
    </row>
    <row r="99" spans="1:43" s="1" customFormat="1" ht="17.25" customHeight="1" x14ac:dyDescent="0.25">
      <c r="A99" s="177" t="s">
        <v>74</v>
      </c>
      <c r="B99" s="178">
        <v>1</v>
      </c>
      <c r="C99" s="18">
        <v>1</v>
      </c>
      <c r="D99" s="19">
        <v>41950</v>
      </c>
      <c r="E99" s="20">
        <v>3</v>
      </c>
      <c r="F99" s="20">
        <v>5</v>
      </c>
      <c r="G99" s="20">
        <v>9</v>
      </c>
      <c r="H99" s="154">
        <v>1</v>
      </c>
      <c r="I99" s="154">
        <v>1</v>
      </c>
      <c r="J99" s="154">
        <v>0</v>
      </c>
      <c r="K99" s="154">
        <v>0</v>
      </c>
      <c r="L99" s="154">
        <v>0</v>
      </c>
      <c r="M99" s="154">
        <v>1</v>
      </c>
      <c r="N99" s="154">
        <v>0</v>
      </c>
      <c r="O99" s="154">
        <v>0</v>
      </c>
      <c r="P99" s="154">
        <v>0.1111111111111111</v>
      </c>
      <c r="Q99" s="155">
        <v>1</v>
      </c>
      <c r="R99" s="155">
        <v>1</v>
      </c>
      <c r="S99" s="155">
        <v>0</v>
      </c>
      <c r="T99" s="155">
        <v>0</v>
      </c>
      <c r="U99" s="155">
        <v>0</v>
      </c>
      <c r="V99" s="155">
        <v>1</v>
      </c>
      <c r="W99" s="155">
        <v>0</v>
      </c>
      <c r="X99" s="155">
        <v>0</v>
      </c>
      <c r="Y99" s="155">
        <v>0.1111111111111111</v>
      </c>
      <c r="Z99" s="156">
        <v>1</v>
      </c>
      <c r="AA99" s="156">
        <v>1</v>
      </c>
      <c r="AB99" s="156">
        <v>0.33333333333333331</v>
      </c>
      <c r="AC99" s="156">
        <v>0.2</v>
      </c>
      <c r="AD99" s="156">
        <v>0.25</v>
      </c>
      <c r="AE99" s="156">
        <v>1</v>
      </c>
      <c r="AF99" s="156">
        <v>0</v>
      </c>
      <c r="AG99" s="156">
        <v>0</v>
      </c>
      <c r="AH99" s="156">
        <v>0.1111111111111111</v>
      </c>
      <c r="AI99" s="157">
        <v>1</v>
      </c>
      <c r="AJ99" s="157">
        <v>1</v>
      </c>
      <c r="AK99" s="157">
        <v>0.33333333333333331</v>
      </c>
      <c r="AL99" s="157">
        <v>0.2</v>
      </c>
      <c r="AM99" s="157">
        <v>0.25</v>
      </c>
      <c r="AN99" s="157">
        <v>1</v>
      </c>
      <c r="AO99" s="157">
        <v>0</v>
      </c>
      <c r="AP99" s="157">
        <v>0</v>
      </c>
      <c r="AQ99" s="157">
        <v>0.1111111111111111</v>
      </c>
    </row>
    <row r="100" spans="1:43" s="1" customFormat="1" ht="17.25" customHeight="1" x14ac:dyDescent="0.25">
      <c r="A100" s="262" t="s">
        <v>74</v>
      </c>
      <c r="B100" s="265">
        <v>2</v>
      </c>
      <c r="C100" s="12">
        <v>1</v>
      </c>
      <c r="D100" s="13">
        <v>41953</v>
      </c>
      <c r="E100" s="14">
        <v>5</v>
      </c>
      <c r="F100" s="14">
        <v>3</v>
      </c>
      <c r="G100" s="14">
        <v>9</v>
      </c>
      <c r="H100" s="139">
        <v>1</v>
      </c>
      <c r="I100" s="139">
        <v>1</v>
      </c>
      <c r="J100" s="139">
        <v>0</v>
      </c>
      <c r="K100" s="139">
        <v>0</v>
      </c>
      <c r="L100" s="139">
        <v>0</v>
      </c>
      <c r="M100" s="139">
        <v>1</v>
      </c>
      <c r="N100" s="139">
        <v>0</v>
      </c>
      <c r="O100" s="139">
        <v>0</v>
      </c>
      <c r="P100" s="139">
        <v>0.1111111111111111</v>
      </c>
      <c r="Q100" s="140">
        <v>1</v>
      </c>
      <c r="R100" s="140">
        <v>1</v>
      </c>
      <c r="S100" s="140">
        <v>0.2</v>
      </c>
      <c r="T100" s="140">
        <v>0.66666666666666663</v>
      </c>
      <c r="U100" s="140">
        <v>0.375</v>
      </c>
      <c r="V100" s="140">
        <v>1</v>
      </c>
      <c r="W100" s="140">
        <v>0</v>
      </c>
      <c r="X100" s="140">
        <v>0</v>
      </c>
      <c r="Y100" s="140">
        <v>0.1111111111111111</v>
      </c>
      <c r="Z100" s="141">
        <v>1</v>
      </c>
      <c r="AA100" s="141">
        <v>1</v>
      </c>
      <c r="AB100" s="141">
        <v>0.2</v>
      </c>
      <c r="AC100" s="141">
        <v>0.66666666666666663</v>
      </c>
      <c r="AD100" s="141">
        <v>0.375</v>
      </c>
      <c r="AE100" s="141">
        <v>1</v>
      </c>
      <c r="AF100" s="141">
        <v>0</v>
      </c>
      <c r="AG100" s="141">
        <v>0</v>
      </c>
      <c r="AH100" s="141">
        <v>0.1111111111111111</v>
      </c>
      <c r="AI100" s="142">
        <v>1</v>
      </c>
      <c r="AJ100" s="142">
        <v>1</v>
      </c>
      <c r="AK100" s="142">
        <v>0.2</v>
      </c>
      <c r="AL100" s="142">
        <v>1</v>
      </c>
      <c r="AM100" s="142">
        <v>0.5</v>
      </c>
      <c r="AN100" s="142">
        <v>1</v>
      </c>
      <c r="AO100" s="142">
        <v>0</v>
      </c>
      <c r="AP100" s="142">
        <v>0</v>
      </c>
      <c r="AQ100" s="142">
        <v>0.1111111111111111</v>
      </c>
    </row>
    <row r="101" spans="1:43" s="1" customFormat="1" ht="17.25" customHeight="1" x14ac:dyDescent="0.25">
      <c r="A101" s="264"/>
      <c r="B101" s="267"/>
      <c r="C101" s="12">
        <v>2</v>
      </c>
      <c r="D101" s="13">
        <v>41953</v>
      </c>
      <c r="E101" s="14">
        <v>4</v>
      </c>
      <c r="F101" s="14">
        <v>3</v>
      </c>
      <c r="G101" s="14">
        <v>8</v>
      </c>
      <c r="H101" s="139">
        <v>1</v>
      </c>
      <c r="I101" s="139">
        <v>1</v>
      </c>
      <c r="J101" s="139">
        <v>0</v>
      </c>
      <c r="K101" s="139">
        <v>0</v>
      </c>
      <c r="L101" s="139">
        <v>0</v>
      </c>
      <c r="M101" s="139">
        <v>1</v>
      </c>
      <c r="N101" s="139">
        <v>0</v>
      </c>
      <c r="O101" s="139">
        <v>0</v>
      </c>
      <c r="P101" s="139">
        <v>0.125</v>
      </c>
      <c r="Q101" s="140">
        <v>1</v>
      </c>
      <c r="R101" s="140">
        <v>1</v>
      </c>
      <c r="S101" s="140">
        <v>0</v>
      </c>
      <c r="T101" s="140">
        <v>0</v>
      </c>
      <c r="U101" s="140">
        <v>0</v>
      </c>
      <c r="V101" s="140">
        <v>1</v>
      </c>
      <c r="W101" s="140">
        <v>0</v>
      </c>
      <c r="X101" s="140">
        <v>0</v>
      </c>
      <c r="Y101" s="140">
        <v>0.125</v>
      </c>
      <c r="Z101" s="141">
        <v>1</v>
      </c>
      <c r="AA101" s="141">
        <v>1</v>
      </c>
      <c r="AB101" s="141">
        <v>0</v>
      </c>
      <c r="AC101" s="141">
        <v>0</v>
      </c>
      <c r="AD101" s="141">
        <v>0</v>
      </c>
      <c r="AE101" s="141">
        <v>1</v>
      </c>
      <c r="AF101" s="141">
        <v>0</v>
      </c>
      <c r="AG101" s="141">
        <v>0</v>
      </c>
      <c r="AH101" s="141">
        <v>0.125</v>
      </c>
      <c r="AI101" s="142">
        <v>1</v>
      </c>
      <c r="AJ101" s="142">
        <v>1</v>
      </c>
      <c r="AK101" s="142">
        <v>0</v>
      </c>
      <c r="AL101" s="142">
        <v>0</v>
      </c>
      <c r="AM101" s="142">
        <v>0</v>
      </c>
      <c r="AN101" s="142">
        <v>1</v>
      </c>
      <c r="AO101" s="142">
        <v>0</v>
      </c>
      <c r="AP101" s="142">
        <v>0</v>
      </c>
      <c r="AQ101" s="142">
        <v>0.125</v>
      </c>
    </row>
    <row r="102" spans="1:43" s="1" customFormat="1" ht="17.25" customHeight="1" x14ac:dyDescent="0.25">
      <c r="A102" s="262" t="s">
        <v>74</v>
      </c>
      <c r="B102" s="265">
        <v>3</v>
      </c>
      <c r="C102" s="12">
        <v>1</v>
      </c>
      <c r="D102" s="13">
        <v>41953</v>
      </c>
      <c r="E102" s="14">
        <v>3</v>
      </c>
      <c r="F102" s="14">
        <v>2</v>
      </c>
      <c r="G102" s="14">
        <v>6</v>
      </c>
      <c r="H102" s="139">
        <v>1</v>
      </c>
      <c r="I102" s="139">
        <v>0</v>
      </c>
      <c r="J102" s="139">
        <v>0</v>
      </c>
      <c r="K102" s="139">
        <v>0</v>
      </c>
      <c r="L102" s="139">
        <v>0</v>
      </c>
      <c r="M102" s="139">
        <v>0</v>
      </c>
      <c r="N102" s="139">
        <v>0</v>
      </c>
      <c r="O102" s="139">
        <v>0</v>
      </c>
      <c r="P102" s="139">
        <v>0</v>
      </c>
      <c r="Q102" s="140">
        <v>1</v>
      </c>
      <c r="R102" s="140">
        <v>0</v>
      </c>
      <c r="S102" s="140">
        <v>0</v>
      </c>
      <c r="T102" s="140">
        <v>0</v>
      </c>
      <c r="U102" s="140">
        <v>0</v>
      </c>
      <c r="V102" s="140">
        <v>0</v>
      </c>
      <c r="W102" s="140">
        <v>0</v>
      </c>
      <c r="X102" s="140">
        <v>0</v>
      </c>
      <c r="Y102" s="140">
        <v>0</v>
      </c>
      <c r="Z102" s="141">
        <v>1</v>
      </c>
      <c r="AA102" s="141">
        <v>0</v>
      </c>
      <c r="AB102" s="141">
        <v>0</v>
      </c>
      <c r="AC102" s="141">
        <v>0</v>
      </c>
      <c r="AD102" s="141">
        <v>0</v>
      </c>
      <c r="AE102" s="141">
        <v>0</v>
      </c>
      <c r="AF102" s="141">
        <v>0</v>
      </c>
      <c r="AG102" s="141">
        <v>0</v>
      </c>
      <c r="AH102" s="141">
        <v>0</v>
      </c>
      <c r="AI102" s="142">
        <v>1</v>
      </c>
      <c r="AJ102" s="142">
        <v>1</v>
      </c>
      <c r="AK102" s="142">
        <v>0</v>
      </c>
      <c r="AL102" s="142">
        <v>0</v>
      </c>
      <c r="AM102" s="142">
        <v>0</v>
      </c>
      <c r="AN102" s="142">
        <v>1</v>
      </c>
      <c r="AO102" s="142">
        <v>0</v>
      </c>
      <c r="AP102" s="142">
        <v>0</v>
      </c>
      <c r="AQ102" s="142">
        <v>0.16666666666666666</v>
      </c>
    </row>
    <row r="103" spans="1:43" s="1" customFormat="1" ht="17.25" customHeight="1" x14ac:dyDescent="0.25">
      <c r="A103" s="263"/>
      <c r="B103" s="266"/>
      <c r="C103" s="12">
        <v>2</v>
      </c>
      <c r="D103" s="13">
        <v>41953</v>
      </c>
      <c r="E103" s="14">
        <v>3</v>
      </c>
      <c r="F103" s="14">
        <v>2</v>
      </c>
      <c r="G103" s="14">
        <v>6</v>
      </c>
      <c r="H103" s="139">
        <v>1</v>
      </c>
      <c r="I103" s="139">
        <v>1</v>
      </c>
      <c r="J103" s="139">
        <v>0</v>
      </c>
      <c r="K103" s="139">
        <v>0</v>
      </c>
      <c r="L103" s="139">
        <v>0</v>
      </c>
      <c r="M103" s="139">
        <v>0</v>
      </c>
      <c r="N103" s="139">
        <v>0</v>
      </c>
      <c r="O103" s="139">
        <v>0</v>
      </c>
      <c r="P103" s="139">
        <v>0</v>
      </c>
      <c r="Q103" s="140">
        <v>1</v>
      </c>
      <c r="R103" s="140">
        <v>1</v>
      </c>
      <c r="S103" s="140">
        <v>0</v>
      </c>
      <c r="T103" s="140">
        <v>0</v>
      </c>
      <c r="U103" s="140">
        <v>0</v>
      </c>
      <c r="V103" s="140">
        <v>0</v>
      </c>
      <c r="W103" s="140">
        <v>0</v>
      </c>
      <c r="X103" s="140">
        <v>0</v>
      </c>
      <c r="Y103" s="140">
        <v>0</v>
      </c>
      <c r="Z103" s="141">
        <v>1</v>
      </c>
      <c r="AA103" s="141">
        <v>1</v>
      </c>
      <c r="AB103" s="141">
        <v>0</v>
      </c>
      <c r="AC103" s="141">
        <v>0</v>
      </c>
      <c r="AD103" s="141">
        <v>0</v>
      </c>
      <c r="AE103" s="141">
        <v>0.5</v>
      </c>
      <c r="AF103" s="141">
        <v>0</v>
      </c>
      <c r="AG103" s="141">
        <v>0</v>
      </c>
      <c r="AH103" s="141">
        <v>8.3333333333333329E-2</v>
      </c>
      <c r="AI103" s="142">
        <v>1</v>
      </c>
      <c r="AJ103" s="142">
        <v>1</v>
      </c>
      <c r="AK103" s="142">
        <v>0</v>
      </c>
      <c r="AL103" s="142">
        <v>0</v>
      </c>
      <c r="AM103" s="142">
        <v>0</v>
      </c>
      <c r="AN103" s="142">
        <v>1</v>
      </c>
      <c r="AO103" s="142">
        <v>0</v>
      </c>
      <c r="AP103" s="142">
        <v>0</v>
      </c>
      <c r="AQ103" s="142">
        <v>0.16666666666666666</v>
      </c>
    </row>
    <row r="104" spans="1:43" s="1" customFormat="1" ht="17.25" customHeight="1" x14ac:dyDescent="0.25">
      <c r="A104" s="263"/>
      <c r="B104" s="266"/>
      <c r="C104" s="12">
        <v>3</v>
      </c>
      <c r="D104" s="13">
        <v>41953</v>
      </c>
      <c r="E104" s="14">
        <v>4</v>
      </c>
      <c r="F104" s="14">
        <v>1</v>
      </c>
      <c r="G104" s="14">
        <v>6</v>
      </c>
      <c r="H104" s="139">
        <v>1</v>
      </c>
      <c r="I104" s="139">
        <v>1</v>
      </c>
      <c r="J104" s="139">
        <v>0</v>
      </c>
      <c r="K104" s="139">
        <v>0</v>
      </c>
      <c r="L104" s="139">
        <v>0</v>
      </c>
      <c r="M104" s="139">
        <v>1</v>
      </c>
      <c r="N104" s="139">
        <v>0</v>
      </c>
      <c r="O104" s="139">
        <v>0</v>
      </c>
      <c r="P104" s="139">
        <v>0.16666666666666666</v>
      </c>
      <c r="Q104" s="140">
        <v>1</v>
      </c>
      <c r="R104" s="140">
        <v>1</v>
      </c>
      <c r="S104" s="140">
        <v>0</v>
      </c>
      <c r="T104" s="140">
        <v>0</v>
      </c>
      <c r="U104" s="140">
        <v>0</v>
      </c>
      <c r="V104" s="140">
        <v>1</v>
      </c>
      <c r="W104" s="140">
        <v>0</v>
      </c>
      <c r="X104" s="140">
        <v>0</v>
      </c>
      <c r="Y104" s="140">
        <v>0.16666666666666666</v>
      </c>
      <c r="Z104" s="141">
        <v>1</v>
      </c>
      <c r="AA104" s="141">
        <v>1</v>
      </c>
      <c r="AB104" s="141">
        <v>0</v>
      </c>
      <c r="AC104" s="141">
        <v>0</v>
      </c>
      <c r="AD104" s="141">
        <v>0</v>
      </c>
      <c r="AE104" s="141">
        <v>1</v>
      </c>
      <c r="AF104" s="141">
        <v>0</v>
      </c>
      <c r="AG104" s="141">
        <v>0</v>
      </c>
      <c r="AH104" s="141">
        <v>0.16666666666666666</v>
      </c>
      <c r="AI104" s="142">
        <v>1</v>
      </c>
      <c r="AJ104" s="142">
        <v>1</v>
      </c>
      <c r="AK104" s="142">
        <v>0</v>
      </c>
      <c r="AL104" s="142">
        <v>0</v>
      </c>
      <c r="AM104" s="142">
        <v>0</v>
      </c>
      <c r="AN104" s="142">
        <v>1</v>
      </c>
      <c r="AO104" s="142">
        <v>0</v>
      </c>
      <c r="AP104" s="142">
        <v>0</v>
      </c>
      <c r="AQ104" s="142">
        <v>0.16666666666666666</v>
      </c>
    </row>
    <row r="105" spans="1:43" s="1" customFormat="1" ht="17.25" customHeight="1" x14ac:dyDescent="0.25">
      <c r="A105" s="263"/>
      <c r="B105" s="266"/>
      <c r="C105" s="12">
        <v>4</v>
      </c>
      <c r="D105" s="13">
        <v>41953</v>
      </c>
      <c r="E105" s="14">
        <v>5</v>
      </c>
      <c r="F105" s="14">
        <v>3</v>
      </c>
      <c r="G105" s="14">
        <v>9</v>
      </c>
      <c r="H105" s="139">
        <v>1</v>
      </c>
      <c r="I105" s="139">
        <v>1</v>
      </c>
      <c r="J105" s="139">
        <v>0</v>
      </c>
      <c r="K105" s="139">
        <v>0</v>
      </c>
      <c r="L105" s="139">
        <v>0</v>
      </c>
      <c r="M105" s="139">
        <v>1</v>
      </c>
      <c r="N105" s="139">
        <v>0</v>
      </c>
      <c r="O105" s="139">
        <v>0</v>
      </c>
      <c r="P105" s="139">
        <v>0.1111111111111111</v>
      </c>
      <c r="Q105" s="140">
        <v>1</v>
      </c>
      <c r="R105" s="140">
        <v>1</v>
      </c>
      <c r="S105" s="140">
        <v>0</v>
      </c>
      <c r="T105" s="140">
        <v>0</v>
      </c>
      <c r="U105" s="140">
        <v>0</v>
      </c>
      <c r="V105" s="140">
        <v>1</v>
      </c>
      <c r="W105" s="140">
        <v>0</v>
      </c>
      <c r="X105" s="140">
        <v>0</v>
      </c>
      <c r="Y105" s="140">
        <v>0.1111111111111111</v>
      </c>
      <c r="Z105" s="141">
        <v>1</v>
      </c>
      <c r="AA105" s="141">
        <v>1</v>
      </c>
      <c r="AB105" s="141">
        <v>0.2</v>
      </c>
      <c r="AC105" s="141">
        <v>0.33333333333333331</v>
      </c>
      <c r="AD105" s="141">
        <v>0.25</v>
      </c>
      <c r="AE105" s="141">
        <v>1</v>
      </c>
      <c r="AF105" s="141">
        <v>0</v>
      </c>
      <c r="AG105" s="141">
        <v>0</v>
      </c>
      <c r="AH105" s="141">
        <v>0.1111111111111111</v>
      </c>
      <c r="AI105" s="142">
        <v>1</v>
      </c>
      <c r="AJ105" s="142">
        <v>1</v>
      </c>
      <c r="AK105" s="142">
        <v>0.2</v>
      </c>
      <c r="AL105" s="142">
        <v>0.33333333333333331</v>
      </c>
      <c r="AM105" s="142">
        <v>0.25</v>
      </c>
      <c r="AN105" s="142">
        <v>1</v>
      </c>
      <c r="AO105" s="142">
        <v>0</v>
      </c>
      <c r="AP105" s="142">
        <v>0</v>
      </c>
      <c r="AQ105" s="142">
        <v>0.1111111111111111</v>
      </c>
    </row>
    <row r="106" spans="1:43" s="1" customFormat="1" ht="17.25" customHeight="1" x14ac:dyDescent="0.25">
      <c r="A106" s="263"/>
      <c r="B106" s="266"/>
      <c r="C106" s="12">
        <v>5</v>
      </c>
      <c r="D106" s="13">
        <v>41953</v>
      </c>
      <c r="E106" s="14">
        <v>3</v>
      </c>
      <c r="F106" s="14">
        <v>2</v>
      </c>
      <c r="G106" s="14">
        <v>6</v>
      </c>
      <c r="H106" s="139">
        <v>1</v>
      </c>
      <c r="I106" s="139">
        <v>1</v>
      </c>
      <c r="J106" s="139">
        <v>0</v>
      </c>
      <c r="K106" s="139">
        <v>0</v>
      </c>
      <c r="L106" s="139">
        <v>0</v>
      </c>
      <c r="M106" s="139">
        <v>1</v>
      </c>
      <c r="N106" s="139">
        <v>0</v>
      </c>
      <c r="O106" s="139">
        <v>0</v>
      </c>
      <c r="P106" s="139">
        <v>0.16666666666666666</v>
      </c>
      <c r="Q106" s="140">
        <v>1</v>
      </c>
      <c r="R106" s="140">
        <v>1</v>
      </c>
      <c r="S106" s="140">
        <v>0.33333333333333331</v>
      </c>
      <c r="T106" s="140">
        <v>0.5</v>
      </c>
      <c r="U106" s="140">
        <v>0.4</v>
      </c>
      <c r="V106" s="140">
        <v>1</v>
      </c>
      <c r="W106" s="140">
        <v>0</v>
      </c>
      <c r="X106" s="140">
        <v>0</v>
      </c>
      <c r="Y106" s="140">
        <v>0.16666666666666666</v>
      </c>
      <c r="Z106" s="141">
        <v>1</v>
      </c>
      <c r="AA106" s="141">
        <v>1</v>
      </c>
      <c r="AB106" s="141">
        <v>0.33333333333333331</v>
      </c>
      <c r="AC106" s="141">
        <v>0.5</v>
      </c>
      <c r="AD106" s="141">
        <v>0.4</v>
      </c>
      <c r="AE106" s="141">
        <v>1</v>
      </c>
      <c r="AF106" s="141">
        <v>0</v>
      </c>
      <c r="AG106" s="141">
        <v>0</v>
      </c>
      <c r="AH106" s="141">
        <v>0.16666666666666666</v>
      </c>
      <c r="AI106" s="142">
        <v>1</v>
      </c>
      <c r="AJ106" s="142">
        <v>1</v>
      </c>
      <c r="AK106" s="142">
        <v>1</v>
      </c>
      <c r="AL106" s="142">
        <v>1</v>
      </c>
      <c r="AM106" s="142">
        <v>1</v>
      </c>
      <c r="AN106" s="142">
        <v>1</v>
      </c>
      <c r="AO106" s="142">
        <v>1</v>
      </c>
      <c r="AP106" s="142">
        <v>0.25</v>
      </c>
      <c r="AQ106" s="142">
        <v>0.75</v>
      </c>
    </row>
    <row r="107" spans="1:43" s="1" customFormat="1" ht="17.25" customHeight="1" x14ac:dyDescent="0.25">
      <c r="A107" s="264"/>
      <c r="B107" s="267"/>
      <c r="C107" s="12">
        <v>6</v>
      </c>
      <c r="D107" s="13">
        <v>41953</v>
      </c>
      <c r="E107" s="14">
        <v>4</v>
      </c>
      <c r="F107" s="14">
        <v>3</v>
      </c>
      <c r="G107" s="14">
        <v>8</v>
      </c>
      <c r="H107" s="139">
        <v>1</v>
      </c>
      <c r="I107" s="139">
        <v>1</v>
      </c>
      <c r="J107" s="139">
        <v>0</v>
      </c>
      <c r="K107" s="139">
        <v>0</v>
      </c>
      <c r="L107" s="139">
        <v>0</v>
      </c>
      <c r="M107" s="139">
        <v>1</v>
      </c>
      <c r="N107" s="139">
        <v>0</v>
      </c>
      <c r="O107" s="139">
        <v>0</v>
      </c>
      <c r="P107" s="139">
        <v>0.125</v>
      </c>
      <c r="Q107" s="140">
        <v>1</v>
      </c>
      <c r="R107" s="140">
        <v>1</v>
      </c>
      <c r="S107" s="140">
        <v>0</v>
      </c>
      <c r="T107" s="140">
        <v>0.33333333333333331</v>
      </c>
      <c r="U107" s="140">
        <v>0.14285714285714285</v>
      </c>
      <c r="V107" s="140">
        <v>1</v>
      </c>
      <c r="W107" s="140">
        <v>0</v>
      </c>
      <c r="X107" s="140">
        <v>0</v>
      </c>
      <c r="Y107" s="140">
        <v>0.125</v>
      </c>
      <c r="Z107" s="141">
        <v>1</v>
      </c>
      <c r="AA107" s="141">
        <v>1</v>
      </c>
      <c r="AB107" s="141">
        <v>0.25</v>
      </c>
      <c r="AC107" s="141">
        <v>0.33333333333333331</v>
      </c>
      <c r="AD107" s="141">
        <v>0.2857142857142857</v>
      </c>
      <c r="AE107" s="141">
        <v>1</v>
      </c>
      <c r="AF107" s="141">
        <v>0</v>
      </c>
      <c r="AG107" s="141">
        <v>0</v>
      </c>
      <c r="AH107" s="141">
        <v>0.125</v>
      </c>
      <c r="AI107" s="142">
        <v>1</v>
      </c>
      <c r="AJ107" s="142">
        <v>1</v>
      </c>
      <c r="AK107" s="142">
        <v>0.25</v>
      </c>
      <c r="AL107" s="142">
        <v>0.33333333333333331</v>
      </c>
      <c r="AM107" s="142">
        <v>0.2857142857142857</v>
      </c>
      <c r="AN107" s="142">
        <v>1</v>
      </c>
      <c r="AO107" s="142">
        <v>0</v>
      </c>
      <c r="AP107" s="142">
        <v>0</v>
      </c>
      <c r="AQ107" s="142">
        <v>0.125</v>
      </c>
    </row>
    <row r="108" spans="1:43" s="1" customFormat="1" ht="17.25" customHeight="1" x14ac:dyDescent="0.25">
      <c r="A108" s="262" t="s">
        <v>74</v>
      </c>
      <c r="B108" s="265">
        <v>4</v>
      </c>
      <c r="C108" s="12">
        <v>1</v>
      </c>
      <c r="D108" s="13">
        <v>41955</v>
      </c>
      <c r="E108" s="14">
        <v>2</v>
      </c>
      <c r="F108" s="14">
        <v>3</v>
      </c>
      <c r="G108" s="14">
        <v>6</v>
      </c>
      <c r="H108" s="139">
        <v>1</v>
      </c>
      <c r="I108" s="139">
        <v>0</v>
      </c>
      <c r="J108" s="139">
        <v>0</v>
      </c>
      <c r="K108" s="139">
        <v>0</v>
      </c>
      <c r="L108" s="139">
        <v>0</v>
      </c>
      <c r="M108" s="139">
        <v>0</v>
      </c>
      <c r="N108" s="139">
        <v>0</v>
      </c>
      <c r="O108" s="139">
        <v>0</v>
      </c>
      <c r="P108" s="139">
        <v>0</v>
      </c>
      <c r="Q108" s="140">
        <v>1</v>
      </c>
      <c r="R108" s="140">
        <v>1</v>
      </c>
      <c r="S108" s="140">
        <v>0</v>
      </c>
      <c r="T108" s="140">
        <v>0</v>
      </c>
      <c r="U108" s="140">
        <v>0</v>
      </c>
      <c r="V108" s="140">
        <v>1</v>
      </c>
      <c r="W108" s="140">
        <v>0</v>
      </c>
      <c r="X108" s="140">
        <v>0</v>
      </c>
      <c r="Y108" s="140">
        <v>0.16666666666666666</v>
      </c>
      <c r="Z108" s="141">
        <v>1</v>
      </c>
      <c r="AA108" s="141">
        <v>1</v>
      </c>
      <c r="AB108" s="141">
        <v>0</v>
      </c>
      <c r="AC108" s="141">
        <v>0</v>
      </c>
      <c r="AD108" s="141">
        <v>0</v>
      </c>
      <c r="AE108" s="141">
        <v>1</v>
      </c>
      <c r="AF108" s="141">
        <v>0</v>
      </c>
      <c r="AG108" s="141">
        <v>0</v>
      </c>
      <c r="AH108" s="141">
        <v>0.16666666666666666</v>
      </c>
      <c r="AI108" s="142">
        <v>1</v>
      </c>
      <c r="AJ108" s="142">
        <v>1</v>
      </c>
      <c r="AK108" s="142">
        <v>0</v>
      </c>
      <c r="AL108" s="142">
        <v>0</v>
      </c>
      <c r="AM108" s="142">
        <v>0</v>
      </c>
      <c r="AN108" s="142">
        <v>1</v>
      </c>
      <c r="AO108" s="142">
        <v>0</v>
      </c>
      <c r="AP108" s="142">
        <v>0</v>
      </c>
      <c r="AQ108" s="142">
        <v>0.16666666666666666</v>
      </c>
    </row>
    <row r="109" spans="1:43" s="1" customFormat="1" ht="17.25" customHeight="1" x14ac:dyDescent="0.25">
      <c r="A109" s="263"/>
      <c r="B109" s="266"/>
      <c r="C109" s="12">
        <v>2</v>
      </c>
      <c r="D109" s="13">
        <v>41955</v>
      </c>
      <c r="E109" s="14">
        <v>2</v>
      </c>
      <c r="F109" s="14">
        <v>3</v>
      </c>
      <c r="G109" s="14">
        <v>6</v>
      </c>
      <c r="H109" s="139">
        <v>1</v>
      </c>
      <c r="I109" s="139">
        <v>0</v>
      </c>
      <c r="J109" s="139">
        <v>0</v>
      </c>
      <c r="K109" s="139">
        <v>0</v>
      </c>
      <c r="L109" s="139">
        <v>0</v>
      </c>
      <c r="M109" s="139">
        <v>0</v>
      </c>
      <c r="N109" s="139">
        <v>0</v>
      </c>
      <c r="O109" s="139">
        <v>0</v>
      </c>
      <c r="P109" s="139">
        <v>0</v>
      </c>
      <c r="Q109" s="140">
        <v>1</v>
      </c>
      <c r="R109" s="140">
        <v>1</v>
      </c>
      <c r="S109" s="140">
        <v>0</v>
      </c>
      <c r="T109" s="140">
        <v>0</v>
      </c>
      <c r="U109" s="140">
        <v>0</v>
      </c>
      <c r="V109" s="140">
        <v>1</v>
      </c>
      <c r="W109" s="140">
        <v>0</v>
      </c>
      <c r="X109" s="140">
        <v>0</v>
      </c>
      <c r="Y109" s="140">
        <v>0.16666666666666666</v>
      </c>
      <c r="Z109" s="141">
        <v>1</v>
      </c>
      <c r="AA109" s="141">
        <v>1</v>
      </c>
      <c r="AB109" s="141">
        <v>0</v>
      </c>
      <c r="AC109" s="141">
        <v>0</v>
      </c>
      <c r="AD109" s="141">
        <v>0</v>
      </c>
      <c r="AE109" s="141">
        <v>1</v>
      </c>
      <c r="AF109" s="141">
        <v>0</v>
      </c>
      <c r="AG109" s="141">
        <v>0</v>
      </c>
      <c r="AH109" s="141">
        <v>0.16666666666666666</v>
      </c>
      <c r="AI109" s="142">
        <v>1</v>
      </c>
      <c r="AJ109" s="142">
        <v>1</v>
      </c>
      <c r="AK109" s="142">
        <v>0</v>
      </c>
      <c r="AL109" s="142">
        <v>0</v>
      </c>
      <c r="AM109" s="142">
        <v>0</v>
      </c>
      <c r="AN109" s="142">
        <v>1</v>
      </c>
      <c r="AO109" s="142">
        <v>0</v>
      </c>
      <c r="AP109" s="142">
        <v>0</v>
      </c>
      <c r="AQ109" s="142">
        <v>0.16666666666666666</v>
      </c>
    </row>
    <row r="110" spans="1:43" s="1" customFormat="1" ht="17.25" customHeight="1" x14ac:dyDescent="0.25">
      <c r="A110" s="263"/>
      <c r="B110" s="266"/>
      <c r="C110" s="12">
        <v>3</v>
      </c>
      <c r="D110" s="13">
        <v>41955</v>
      </c>
      <c r="E110" s="14">
        <v>2</v>
      </c>
      <c r="F110" s="14">
        <v>2</v>
      </c>
      <c r="G110" s="14">
        <v>5</v>
      </c>
      <c r="H110" s="139">
        <v>1</v>
      </c>
      <c r="I110" s="139">
        <v>0</v>
      </c>
      <c r="J110" s="139">
        <v>0</v>
      </c>
      <c r="K110" s="139">
        <v>0</v>
      </c>
      <c r="L110" s="139">
        <v>0</v>
      </c>
      <c r="M110" s="139">
        <v>0</v>
      </c>
      <c r="N110" s="139">
        <v>0</v>
      </c>
      <c r="O110" s="139">
        <v>0</v>
      </c>
      <c r="P110" s="139">
        <v>0</v>
      </c>
      <c r="Q110" s="140">
        <v>1</v>
      </c>
      <c r="R110" s="140">
        <v>1</v>
      </c>
      <c r="S110" s="140">
        <v>0</v>
      </c>
      <c r="T110" s="140">
        <v>0</v>
      </c>
      <c r="U110" s="140">
        <v>0</v>
      </c>
      <c r="V110" s="140">
        <v>1</v>
      </c>
      <c r="W110" s="140">
        <v>0</v>
      </c>
      <c r="X110" s="140">
        <v>0</v>
      </c>
      <c r="Y110" s="140">
        <v>0.2</v>
      </c>
      <c r="Z110" s="141">
        <v>1</v>
      </c>
      <c r="AA110" s="141">
        <v>1</v>
      </c>
      <c r="AB110" s="141">
        <v>0</v>
      </c>
      <c r="AC110" s="141">
        <v>0</v>
      </c>
      <c r="AD110" s="141">
        <v>0</v>
      </c>
      <c r="AE110" s="141">
        <v>1</v>
      </c>
      <c r="AF110" s="141">
        <v>0</v>
      </c>
      <c r="AG110" s="141">
        <v>0</v>
      </c>
      <c r="AH110" s="141">
        <v>0.2</v>
      </c>
      <c r="AI110" s="142">
        <v>1</v>
      </c>
      <c r="AJ110" s="142">
        <v>1</v>
      </c>
      <c r="AK110" s="142">
        <v>0</v>
      </c>
      <c r="AL110" s="142">
        <v>0</v>
      </c>
      <c r="AM110" s="142">
        <v>0</v>
      </c>
      <c r="AN110" s="142">
        <v>1</v>
      </c>
      <c r="AO110" s="142">
        <v>0</v>
      </c>
      <c r="AP110" s="142">
        <v>0</v>
      </c>
      <c r="AQ110" s="142">
        <v>0.2</v>
      </c>
    </row>
    <row r="111" spans="1:43" s="1" customFormat="1" ht="17.25" customHeight="1" x14ac:dyDescent="0.25">
      <c r="A111" s="263"/>
      <c r="B111" s="266"/>
      <c r="C111" s="12">
        <v>4</v>
      </c>
      <c r="D111" s="13">
        <v>41955</v>
      </c>
      <c r="E111" s="14">
        <v>3</v>
      </c>
      <c r="F111" s="14">
        <v>3</v>
      </c>
      <c r="G111" s="14">
        <v>7</v>
      </c>
      <c r="H111" s="139">
        <v>1</v>
      </c>
      <c r="I111" s="139">
        <v>0</v>
      </c>
      <c r="J111" s="139">
        <v>0</v>
      </c>
      <c r="K111" s="139">
        <v>0</v>
      </c>
      <c r="L111" s="139">
        <v>0</v>
      </c>
      <c r="M111" s="139">
        <v>0</v>
      </c>
      <c r="N111" s="139">
        <v>0</v>
      </c>
      <c r="O111" s="139">
        <v>0</v>
      </c>
      <c r="P111" s="139">
        <v>0</v>
      </c>
      <c r="Q111" s="140">
        <v>1</v>
      </c>
      <c r="R111" s="140">
        <v>1</v>
      </c>
      <c r="S111" s="140">
        <v>0</v>
      </c>
      <c r="T111" s="140">
        <v>0</v>
      </c>
      <c r="U111" s="140">
        <v>0</v>
      </c>
      <c r="V111" s="140">
        <v>1</v>
      </c>
      <c r="W111" s="140">
        <v>0</v>
      </c>
      <c r="X111" s="140">
        <v>0</v>
      </c>
      <c r="Y111" s="140">
        <v>0.14285714285714285</v>
      </c>
      <c r="Z111" s="141">
        <v>1</v>
      </c>
      <c r="AA111" s="141">
        <v>1</v>
      </c>
      <c r="AB111" s="141">
        <v>0</v>
      </c>
      <c r="AC111" s="141">
        <v>0</v>
      </c>
      <c r="AD111" s="141">
        <v>0</v>
      </c>
      <c r="AE111" s="141">
        <v>1</v>
      </c>
      <c r="AF111" s="141">
        <v>0</v>
      </c>
      <c r="AG111" s="141">
        <v>0</v>
      </c>
      <c r="AH111" s="141">
        <v>0.14285714285714285</v>
      </c>
      <c r="AI111" s="142">
        <v>1</v>
      </c>
      <c r="AJ111" s="142">
        <v>1</v>
      </c>
      <c r="AK111" s="142">
        <v>0</v>
      </c>
      <c r="AL111" s="142">
        <v>0</v>
      </c>
      <c r="AM111" s="142">
        <v>0</v>
      </c>
      <c r="AN111" s="142">
        <v>1</v>
      </c>
      <c r="AO111" s="142">
        <v>0</v>
      </c>
      <c r="AP111" s="142">
        <v>0</v>
      </c>
      <c r="AQ111" s="142">
        <v>0.14285714285714285</v>
      </c>
    </row>
    <row r="112" spans="1:43" s="1" customFormat="1" ht="17.25" customHeight="1" x14ac:dyDescent="0.25">
      <c r="A112" s="263"/>
      <c r="B112" s="266"/>
      <c r="C112" s="12">
        <v>5</v>
      </c>
      <c r="D112" s="13">
        <v>41955</v>
      </c>
      <c r="E112" s="14">
        <v>2</v>
      </c>
      <c r="F112" s="14">
        <v>3</v>
      </c>
      <c r="G112" s="14">
        <v>6</v>
      </c>
      <c r="H112" s="139">
        <v>0</v>
      </c>
      <c r="I112" s="139">
        <v>0</v>
      </c>
      <c r="J112" s="139">
        <v>0</v>
      </c>
      <c r="K112" s="139">
        <v>0</v>
      </c>
      <c r="L112" s="139">
        <v>0</v>
      </c>
      <c r="M112" s="139">
        <v>0</v>
      </c>
      <c r="N112" s="139">
        <v>0</v>
      </c>
      <c r="O112" s="139">
        <v>0</v>
      </c>
      <c r="P112" s="139">
        <v>0</v>
      </c>
      <c r="Q112" s="140">
        <v>1</v>
      </c>
      <c r="R112" s="140">
        <v>0</v>
      </c>
      <c r="S112" s="140">
        <v>0</v>
      </c>
      <c r="T112" s="140">
        <v>0</v>
      </c>
      <c r="U112" s="140">
        <v>0</v>
      </c>
      <c r="V112" s="140">
        <v>0</v>
      </c>
      <c r="W112" s="140">
        <v>0</v>
      </c>
      <c r="X112" s="140">
        <v>0</v>
      </c>
      <c r="Y112" s="140">
        <v>0</v>
      </c>
      <c r="Z112" s="141">
        <v>1</v>
      </c>
      <c r="AA112" s="141">
        <v>0</v>
      </c>
      <c r="AB112" s="141">
        <v>0</v>
      </c>
      <c r="AC112" s="141">
        <v>0</v>
      </c>
      <c r="AD112" s="141">
        <v>0</v>
      </c>
      <c r="AE112" s="141">
        <v>0.5</v>
      </c>
      <c r="AF112" s="141">
        <v>0</v>
      </c>
      <c r="AG112" s="141">
        <v>0</v>
      </c>
      <c r="AH112" s="141">
        <v>8.3333333333333329E-2</v>
      </c>
      <c r="AI112" s="142">
        <v>1</v>
      </c>
      <c r="AJ112" s="142">
        <v>1</v>
      </c>
      <c r="AK112" s="142">
        <v>0</v>
      </c>
      <c r="AL112" s="142">
        <v>0</v>
      </c>
      <c r="AM112" s="142">
        <v>0</v>
      </c>
      <c r="AN112" s="142">
        <v>1</v>
      </c>
      <c r="AO112" s="142">
        <v>0</v>
      </c>
      <c r="AP112" s="142">
        <v>0</v>
      </c>
      <c r="AQ112" s="142">
        <v>0.16666666666666666</v>
      </c>
    </row>
    <row r="113" spans="1:43" s="1" customFormat="1" ht="17.25" customHeight="1" x14ac:dyDescent="0.25">
      <c r="A113" s="264"/>
      <c r="B113" s="267"/>
      <c r="C113" s="12">
        <v>6</v>
      </c>
      <c r="D113" s="144">
        <v>41955</v>
      </c>
      <c r="E113" s="145">
        <v>2</v>
      </c>
      <c r="F113" s="145">
        <v>4</v>
      </c>
      <c r="G113" s="145">
        <v>7</v>
      </c>
      <c r="H113" s="146">
        <v>1</v>
      </c>
      <c r="I113" s="146">
        <v>0</v>
      </c>
      <c r="J113" s="146">
        <v>0</v>
      </c>
      <c r="K113" s="146">
        <v>0</v>
      </c>
      <c r="L113" s="146">
        <v>0</v>
      </c>
      <c r="M113" s="146">
        <v>0</v>
      </c>
      <c r="N113" s="146">
        <v>0</v>
      </c>
      <c r="O113" s="146">
        <v>0</v>
      </c>
      <c r="P113" s="146">
        <v>0</v>
      </c>
      <c r="Q113" s="147">
        <v>1</v>
      </c>
      <c r="R113" s="147">
        <v>1</v>
      </c>
      <c r="S113" s="147">
        <v>0</v>
      </c>
      <c r="T113" s="147">
        <v>0</v>
      </c>
      <c r="U113" s="147">
        <v>0</v>
      </c>
      <c r="V113" s="147">
        <v>1</v>
      </c>
      <c r="W113" s="147">
        <v>0</v>
      </c>
      <c r="X113" s="147">
        <v>0</v>
      </c>
      <c r="Y113" s="147">
        <v>0.14285714285714285</v>
      </c>
      <c r="Z113" s="148">
        <v>1</v>
      </c>
      <c r="AA113" s="148">
        <v>1</v>
      </c>
      <c r="AB113" s="148">
        <v>0</v>
      </c>
      <c r="AC113" s="148">
        <v>0</v>
      </c>
      <c r="AD113" s="148">
        <v>0</v>
      </c>
      <c r="AE113" s="148">
        <v>1</v>
      </c>
      <c r="AF113" s="148">
        <v>0</v>
      </c>
      <c r="AG113" s="148">
        <v>0</v>
      </c>
      <c r="AH113" s="148">
        <v>0.14285714285714285</v>
      </c>
      <c r="AI113" s="149">
        <v>1</v>
      </c>
      <c r="AJ113" s="149">
        <v>1</v>
      </c>
      <c r="AK113" s="149">
        <v>0</v>
      </c>
      <c r="AL113" s="149">
        <v>0</v>
      </c>
      <c r="AM113" s="149">
        <v>0</v>
      </c>
      <c r="AN113" s="149">
        <v>1</v>
      </c>
      <c r="AO113" s="149">
        <v>0</v>
      </c>
      <c r="AP113" s="149">
        <v>0</v>
      </c>
      <c r="AQ113" s="149">
        <v>0.14285714285714285</v>
      </c>
    </row>
    <row r="114" spans="1:43" s="1" customFormat="1" ht="17.25" customHeight="1" thickBot="1" x14ac:dyDescent="0.3">
      <c r="A114" s="298" t="s">
        <v>247</v>
      </c>
      <c r="B114" s="299"/>
      <c r="C114" s="299"/>
      <c r="D114" s="299"/>
      <c r="E114" s="299"/>
      <c r="F114" s="299"/>
      <c r="G114" s="300"/>
      <c r="H114" s="150">
        <v>0.93333333333333335</v>
      </c>
      <c r="I114" s="150">
        <v>0.53333333333333333</v>
      </c>
      <c r="J114" s="150">
        <v>0</v>
      </c>
      <c r="K114" s="150">
        <v>0</v>
      </c>
      <c r="L114" s="150">
        <v>0</v>
      </c>
      <c r="M114" s="150">
        <v>0.46666666666666667</v>
      </c>
      <c r="N114" s="150">
        <v>0</v>
      </c>
      <c r="O114" s="150">
        <v>0</v>
      </c>
      <c r="P114" s="150">
        <v>6.1111111111111109E-2</v>
      </c>
      <c r="Q114" s="151">
        <v>1</v>
      </c>
      <c r="R114" s="151">
        <v>0.8666666666666667</v>
      </c>
      <c r="S114" s="151">
        <v>3.5555555555555556E-2</v>
      </c>
      <c r="T114" s="151">
        <v>9.9999999999999992E-2</v>
      </c>
      <c r="U114" s="151">
        <v>6.1190476190476198E-2</v>
      </c>
      <c r="V114" s="151">
        <v>0.8</v>
      </c>
      <c r="W114" s="151">
        <v>0</v>
      </c>
      <c r="X114" s="151">
        <v>0</v>
      </c>
      <c r="Y114" s="151">
        <v>0.1157142857142857</v>
      </c>
      <c r="Z114" s="152">
        <v>1</v>
      </c>
      <c r="AA114" s="152">
        <v>0.8666666666666667</v>
      </c>
      <c r="AB114" s="152">
        <v>8.7777777777777774E-2</v>
      </c>
      <c r="AC114" s="152">
        <v>0.13555555555555554</v>
      </c>
      <c r="AD114" s="152">
        <v>0.10404761904761903</v>
      </c>
      <c r="AE114" s="152">
        <v>0.8666666666666667</v>
      </c>
      <c r="AF114" s="152">
        <v>0</v>
      </c>
      <c r="AG114" s="152">
        <v>0</v>
      </c>
      <c r="AH114" s="152">
        <v>0.12682539682539681</v>
      </c>
      <c r="AI114" s="153">
        <v>1</v>
      </c>
      <c r="AJ114" s="153">
        <v>1</v>
      </c>
      <c r="AK114" s="153">
        <v>0.13222222222222221</v>
      </c>
      <c r="AL114" s="153">
        <v>0.19111111111111112</v>
      </c>
      <c r="AM114" s="153">
        <v>0.15238095238095237</v>
      </c>
      <c r="AN114" s="153">
        <v>1</v>
      </c>
      <c r="AO114" s="153">
        <v>6.6666666666666666E-2</v>
      </c>
      <c r="AP114" s="153">
        <v>1.6666666666666666E-2</v>
      </c>
      <c r="AQ114" s="153">
        <v>0.18793650793650793</v>
      </c>
    </row>
    <row r="115" spans="1:43" s="1" customFormat="1" ht="17.25" customHeight="1" x14ac:dyDescent="0.25">
      <c r="A115" s="270" t="s">
        <v>78</v>
      </c>
      <c r="B115" s="268">
        <v>1</v>
      </c>
      <c r="C115" s="18">
        <v>1</v>
      </c>
      <c r="D115" s="19">
        <v>41953</v>
      </c>
      <c r="E115" s="20">
        <v>4</v>
      </c>
      <c r="F115" s="20">
        <v>3</v>
      </c>
      <c r="G115" s="20">
        <v>8</v>
      </c>
      <c r="H115" s="154">
        <v>1</v>
      </c>
      <c r="I115" s="154">
        <v>0</v>
      </c>
      <c r="J115" s="154">
        <v>0</v>
      </c>
      <c r="K115" s="154">
        <v>0</v>
      </c>
      <c r="L115" s="154">
        <v>0</v>
      </c>
      <c r="M115" s="154">
        <v>0</v>
      </c>
      <c r="N115" s="154">
        <v>0</v>
      </c>
      <c r="O115" s="154">
        <v>0</v>
      </c>
      <c r="P115" s="154">
        <v>0</v>
      </c>
      <c r="Q115" s="155">
        <v>1</v>
      </c>
      <c r="R115" s="155">
        <v>0</v>
      </c>
      <c r="S115" s="155">
        <v>0</v>
      </c>
      <c r="T115" s="155">
        <v>0</v>
      </c>
      <c r="U115" s="155">
        <v>0</v>
      </c>
      <c r="V115" s="155">
        <v>0</v>
      </c>
      <c r="W115" s="155">
        <v>0</v>
      </c>
      <c r="X115" s="155">
        <v>0</v>
      </c>
      <c r="Y115" s="155">
        <v>0</v>
      </c>
      <c r="Z115" s="156">
        <v>1</v>
      </c>
      <c r="AA115" s="156">
        <v>0.5</v>
      </c>
      <c r="AB115" s="156">
        <v>0</v>
      </c>
      <c r="AC115" s="156">
        <v>0</v>
      </c>
      <c r="AD115" s="156">
        <v>0</v>
      </c>
      <c r="AE115" s="156">
        <v>0</v>
      </c>
      <c r="AF115" s="156">
        <v>0</v>
      </c>
      <c r="AG115" s="156">
        <v>0</v>
      </c>
      <c r="AH115" s="156">
        <v>0</v>
      </c>
      <c r="AI115" s="157">
        <v>1</v>
      </c>
      <c r="AJ115" s="157">
        <v>1</v>
      </c>
      <c r="AK115" s="157">
        <v>0</v>
      </c>
      <c r="AL115" s="157">
        <v>0</v>
      </c>
      <c r="AM115" s="157">
        <v>0</v>
      </c>
      <c r="AN115" s="157">
        <v>0</v>
      </c>
      <c r="AO115" s="157">
        <v>0</v>
      </c>
      <c r="AP115" s="157">
        <v>0</v>
      </c>
      <c r="AQ115" s="157">
        <v>0</v>
      </c>
    </row>
    <row r="116" spans="1:43" s="1" customFormat="1" ht="17.25" customHeight="1" x14ac:dyDescent="0.25">
      <c r="A116" s="271"/>
      <c r="B116" s="269"/>
      <c r="C116" s="12">
        <v>2</v>
      </c>
      <c r="D116" s="13">
        <v>41953</v>
      </c>
      <c r="E116" s="14">
        <v>4</v>
      </c>
      <c r="F116" s="14">
        <v>3</v>
      </c>
      <c r="G116" s="14">
        <v>8</v>
      </c>
      <c r="H116" s="139">
        <v>1</v>
      </c>
      <c r="I116" s="139">
        <v>0</v>
      </c>
      <c r="J116" s="139">
        <v>0</v>
      </c>
      <c r="K116" s="139">
        <v>0</v>
      </c>
      <c r="L116" s="139">
        <v>0</v>
      </c>
      <c r="M116" s="139">
        <v>0</v>
      </c>
      <c r="N116" s="139">
        <v>0</v>
      </c>
      <c r="O116" s="139">
        <v>0</v>
      </c>
      <c r="P116" s="139">
        <v>0</v>
      </c>
      <c r="Q116" s="140">
        <v>1</v>
      </c>
      <c r="R116" s="140">
        <v>0.5</v>
      </c>
      <c r="S116" s="140">
        <v>0</v>
      </c>
      <c r="T116" s="140">
        <v>0</v>
      </c>
      <c r="U116" s="140">
        <v>0</v>
      </c>
      <c r="V116" s="140">
        <v>0</v>
      </c>
      <c r="W116" s="140">
        <v>0</v>
      </c>
      <c r="X116" s="140">
        <v>0</v>
      </c>
      <c r="Y116" s="140">
        <v>0</v>
      </c>
      <c r="Z116" s="141">
        <v>1</v>
      </c>
      <c r="AA116" s="141">
        <v>0.5</v>
      </c>
      <c r="AB116" s="141">
        <v>0</v>
      </c>
      <c r="AC116" s="141">
        <v>0</v>
      </c>
      <c r="AD116" s="141">
        <v>0</v>
      </c>
      <c r="AE116" s="141">
        <v>0</v>
      </c>
      <c r="AF116" s="141">
        <v>0</v>
      </c>
      <c r="AG116" s="141">
        <v>0</v>
      </c>
      <c r="AH116" s="141">
        <v>0</v>
      </c>
      <c r="AI116" s="142">
        <v>1</v>
      </c>
      <c r="AJ116" s="142">
        <v>1</v>
      </c>
      <c r="AK116" s="142">
        <v>0</v>
      </c>
      <c r="AL116" s="142">
        <v>0</v>
      </c>
      <c r="AM116" s="142">
        <v>0</v>
      </c>
      <c r="AN116" s="142">
        <v>0</v>
      </c>
      <c r="AO116" s="142">
        <v>0</v>
      </c>
      <c r="AP116" s="142">
        <v>0</v>
      </c>
      <c r="AQ116" s="142">
        <v>0</v>
      </c>
    </row>
    <row r="117" spans="1:43" s="1" customFormat="1" ht="17.25" customHeight="1" x14ac:dyDescent="0.25">
      <c r="A117" s="166" t="s">
        <v>78</v>
      </c>
      <c r="B117" s="158">
        <v>2</v>
      </c>
      <c r="C117" s="12">
        <v>1</v>
      </c>
      <c r="D117" s="13">
        <v>41953</v>
      </c>
      <c r="E117" s="14">
        <v>3</v>
      </c>
      <c r="F117" s="14">
        <v>2</v>
      </c>
      <c r="G117" s="14">
        <v>6</v>
      </c>
      <c r="H117" s="139">
        <v>1</v>
      </c>
      <c r="I117" s="139">
        <v>0</v>
      </c>
      <c r="J117" s="139">
        <v>0</v>
      </c>
      <c r="K117" s="139">
        <v>0</v>
      </c>
      <c r="L117" s="139">
        <v>0</v>
      </c>
      <c r="M117" s="139">
        <v>0</v>
      </c>
      <c r="N117" s="139">
        <v>0</v>
      </c>
      <c r="O117" s="139">
        <v>0</v>
      </c>
      <c r="P117" s="139">
        <v>0</v>
      </c>
      <c r="Q117" s="140">
        <v>1</v>
      </c>
      <c r="R117" s="140">
        <v>1</v>
      </c>
      <c r="S117" s="140">
        <v>0</v>
      </c>
      <c r="T117" s="140">
        <v>0</v>
      </c>
      <c r="U117" s="140">
        <v>0</v>
      </c>
      <c r="V117" s="140">
        <v>0.5</v>
      </c>
      <c r="W117" s="140">
        <v>0</v>
      </c>
      <c r="X117" s="140">
        <v>0</v>
      </c>
      <c r="Y117" s="140">
        <v>8.3333333333333329E-2</v>
      </c>
      <c r="Z117" s="141">
        <v>1</v>
      </c>
      <c r="AA117" s="141">
        <v>1</v>
      </c>
      <c r="AB117" s="141">
        <v>0</v>
      </c>
      <c r="AC117" s="141">
        <v>0</v>
      </c>
      <c r="AD117" s="141">
        <v>0</v>
      </c>
      <c r="AE117" s="141">
        <v>1</v>
      </c>
      <c r="AF117" s="141">
        <v>0</v>
      </c>
      <c r="AG117" s="141">
        <v>0</v>
      </c>
      <c r="AH117" s="141">
        <v>0.16666666666666666</v>
      </c>
      <c r="AI117" s="142">
        <v>1</v>
      </c>
      <c r="AJ117" s="142">
        <v>1</v>
      </c>
      <c r="AK117" s="142">
        <v>0</v>
      </c>
      <c r="AL117" s="142">
        <v>0</v>
      </c>
      <c r="AM117" s="142">
        <v>0</v>
      </c>
      <c r="AN117" s="142">
        <v>1</v>
      </c>
      <c r="AO117" s="142">
        <v>0</v>
      </c>
      <c r="AP117" s="142">
        <v>0</v>
      </c>
      <c r="AQ117" s="142">
        <v>0.16666666666666666</v>
      </c>
    </row>
    <row r="118" spans="1:43" s="1" customFormat="1" ht="17.25" customHeight="1" x14ac:dyDescent="0.25">
      <c r="A118" s="301" t="s">
        <v>248</v>
      </c>
      <c r="B118" s="302"/>
      <c r="C118" s="302"/>
      <c r="D118" s="302"/>
      <c r="E118" s="302"/>
      <c r="F118" s="302"/>
      <c r="G118" s="303"/>
      <c r="H118" s="159">
        <v>1</v>
      </c>
      <c r="I118" s="159">
        <v>0</v>
      </c>
      <c r="J118" s="159">
        <v>0</v>
      </c>
      <c r="K118" s="159">
        <v>0</v>
      </c>
      <c r="L118" s="159">
        <v>0</v>
      </c>
      <c r="M118" s="159">
        <v>0</v>
      </c>
      <c r="N118" s="159">
        <v>0</v>
      </c>
      <c r="O118" s="159">
        <v>0</v>
      </c>
      <c r="P118" s="159">
        <v>0</v>
      </c>
      <c r="Q118" s="160">
        <v>1</v>
      </c>
      <c r="R118" s="160">
        <v>0.5</v>
      </c>
      <c r="S118" s="160">
        <v>0</v>
      </c>
      <c r="T118" s="160">
        <v>0</v>
      </c>
      <c r="U118" s="160">
        <v>0</v>
      </c>
      <c r="V118" s="160">
        <v>0.16666666666666666</v>
      </c>
      <c r="W118" s="160">
        <v>0</v>
      </c>
      <c r="X118" s="160">
        <v>0</v>
      </c>
      <c r="Y118" s="160">
        <v>2.7777777777777776E-2</v>
      </c>
      <c r="Z118" s="161">
        <v>1</v>
      </c>
      <c r="AA118" s="161">
        <v>0.66666666666666663</v>
      </c>
      <c r="AB118" s="161">
        <v>0</v>
      </c>
      <c r="AC118" s="161">
        <v>0</v>
      </c>
      <c r="AD118" s="161">
        <v>0</v>
      </c>
      <c r="AE118" s="161">
        <v>0.33333333333333331</v>
      </c>
      <c r="AF118" s="161">
        <v>0</v>
      </c>
      <c r="AG118" s="161">
        <v>0</v>
      </c>
      <c r="AH118" s="161">
        <v>5.5555555555555552E-2</v>
      </c>
      <c r="AI118" s="162">
        <v>1</v>
      </c>
      <c r="AJ118" s="162">
        <v>1</v>
      </c>
      <c r="AK118" s="162">
        <v>0</v>
      </c>
      <c r="AL118" s="162">
        <v>0</v>
      </c>
      <c r="AM118" s="162">
        <v>0</v>
      </c>
      <c r="AN118" s="162">
        <v>0.33333333333333331</v>
      </c>
      <c r="AO118" s="162">
        <v>0</v>
      </c>
      <c r="AP118" s="162">
        <v>0</v>
      </c>
      <c r="AQ118" s="162">
        <v>5.5555555555555552E-2</v>
      </c>
    </row>
    <row r="120" spans="1:43" ht="39.75" customHeight="1" x14ac:dyDescent="0.25">
      <c r="A120" s="312" t="s">
        <v>335</v>
      </c>
      <c r="B120" s="312"/>
      <c r="C120" s="312"/>
      <c r="D120" s="312"/>
      <c r="E120" s="312"/>
      <c r="F120" s="312"/>
      <c r="G120" s="312"/>
      <c r="H120" s="312"/>
      <c r="I120" s="312"/>
      <c r="J120" s="312"/>
      <c r="K120" s="312"/>
      <c r="L120" s="312"/>
      <c r="M120" s="312"/>
      <c r="N120" s="312"/>
      <c r="O120" s="312"/>
      <c r="P120" s="312"/>
      <c r="Q120" s="312"/>
      <c r="R120" s="312"/>
      <c r="S120" s="312"/>
      <c r="T120" s="312"/>
      <c r="U120" s="312"/>
      <c r="V120" s="312"/>
      <c r="W120" s="312"/>
      <c r="X120" s="312"/>
      <c r="Y120" s="312"/>
      <c r="Z120" s="312"/>
      <c r="AA120" s="312"/>
      <c r="AB120" s="312"/>
      <c r="AC120" s="312"/>
      <c r="AD120" s="312"/>
      <c r="AE120" s="312"/>
      <c r="AF120" s="312"/>
      <c r="AG120" s="312"/>
      <c r="AH120" s="312"/>
      <c r="AI120" s="312"/>
      <c r="AJ120" s="312"/>
      <c r="AK120" s="312"/>
      <c r="AL120" s="312"/>
      <c r="AM120" s="312"/>
      <c r="AN120" s="312"/>
      <c r="AO120" s="312"/>
      <c r="AP120" s="312"/>
      <c r="AQ120" s="312"/>
    </row>
    <row r="121" spans="1:43" ht="17.25" customHeight="1" x14ac:dyDescent="0.25">
      <c r="C121" s="183"/>
    </row>
    <row r="122" spans="1:43" ht="17.25" customHeight="1" x14ac:dyDescent="0.25">
      <c r="C122" s="183"/>
    </row>
    <row r="123" spans="1:43" ht="17.25" customHeight="1" x14ac:dyDescent="0.25">
      <c r="C123" s="183"/>
    </row>
  </sheetData>
  <mergeCells count="73">
    <mergeCell ref="A120:AQ120"/>
    <mergeCell ref="S2:U2"/>
    <mergeCell ref="Z2:AA2"/>
    <mergeCell ref="H1:P1"/>
    <mergeCell ref="A39:G39"/>
    <mergeCell ref="A72:G72"/>
    <mergeCell ref="A4:A12"/>
    <mergeCell ref="A13:A16"/>
    <mergeCell ref="A18:A20"/>
    <mergeCell ref="B4:B12"/>
    <mergeCell ref="B13:B16"/>
    <mergeCell ref="B18:B20"/>
    <mergeCell ref="B52:B59"/>
    <mergeCell ref="A60:A67"/>
    <mergeCell ref="B60:B67"/>
    <mergeCell ref="A68:A71"/>
    <mergeCell ref="A98:G98"/>
    <mergeCell ref="A114:G114"/>
    <mergeCell ref="A118:G118"/>
    <mergeCell ref="B21:B32"/>
    <mergeCell ref="B33:B35"/>
    <mergeCell ref="B36:B38"/>
    <mergeCell ref="A21:A32"/>
    <mergeCell ref="A33:A35"/>
    <mergeCell ref="A36:A38"/>
    <mergeCell ref="B40:B43"/>
    <mergeCell ref="A40:A43"/>
    <mergeCell ref="A44:A47"/>
    <mergeCell ref="B44:B47"/>
    <mergeCell ref="B48:B51"/>
    <mergeCell ref="A48:A51"/>
    <mergeCell ref="A52:A59"/>
    <mergeCell ref="A91:A92"/>
    <mergeCell ref="B91:B92"/>
    <mergeCell ref="A73:A76"/>
    <mergeCell ref="B73:B76"/>
    <mergeCell ref="A77:A81"/>
    <mergeCell ref="B77:B81"/>
    <mergeCell ref="A82:A86"/>
    <mergeCell ref="B82:B86"/>
    <mergeCell ref="B68:B71"/>
    <mergeCell ref="A108:A113"/>
    <mergeCell ref="B108:B113"/>
    <mergeCell ref="B115:B116"/>
    <mergeCell ref="A115:A116"/>
    <mergeCell ref="M2:P2"/>
    <mergeCell ref="E1:G2"/>
    <mergeCell ref="A93:A97"/>
    <mergeCell ref="B93:B97"/>
    <mergeCell ref="A100:A101"/>
    <mergeCell ref="B100:B101"/>
    <mergeCell ref="A102:A107"/>
    <mergeCell ref="B102:B107"/>
    <mergeCell ref="A87:A88"/>
    <mergeCell ref="B87:B88"/>
    <mergeCell ref="A89:A90"/>
    <mergeCell ref="B89:B90"/>
    <mergeCell ref="V2:Y2"/>
    <mergeCell ref="AE2:AH2"/>
    <mergeCell ref="AN2:AQ2"/>
    <mergeCell ref="A1:A3"/>
    <mergeCell ref="B1:B3"/>
    <mergeCell ref="C1:C3"/>
    <mergeCell ref="D1:D3"/>
    <mergeCell ref="AB2:AD2"/>
    <mergeCell ref="AI2:AJ2"/>
    <mergeCell ref="AK2:AM2"/>
    <mergeCell ref="Q1:Y1"/>
    <mergeCell ref="Z1:AH1"/>
    <mergeCell ref="AI1:AQ1"/>
    <mergeCell ref="H2:I2"/>
    <mergeCell ref="J2:L2"/>
    <mergeCell ref="Q2:R2"/>
  </mergeCells>
  <conditionalFormatting sqref="H4:P38 H40:P71 H73:P97 H99:P113 H115:P117">
    <cfRule type="cellIs" dxfId="80" priority="4" operator="notEqual">
      <formula>0</formula>
    </cfRule>
  </conditionalFormatting>
  <conditionalFormatting sqref="Q4:Y38 Q40:Y71 Q73:Y97 Q99:Y113 Q115:Y117">
    <cfRule type="cellIs" dxfId="79" priority="3" operator="notEqual">
      <formula>0</formula>
    </cfRule>
  </conditionalFormatting>
  <conditionalFormatting sqref="Z4:AH38 Z40:AH71 Z73:AH97 Z99:AH113 Z115:AH117">
    <cfRule type="cellIs" dxfId="78" priority="2" operator="notEqual">
      <formula>0</formula>
    </cfRule>
  </conditionalFormatting>
  <conditionalFormatting sqref="AI40:AQ71 AI73:AQ97 AI99:AQ113 AI115:AQ117 AI4:AQ38">
    <cfRule type="cellIs" dxfId="77" priority="1" operator="notEqual">
      <formula>0</formula>
    </cfRule>
  </conditionalFormatting>
  <printOptions horizontalCentered="1"/>
  <pageMargins left="0.7" right="0.7" top="0.75" bottom="0.75" header="0.3" footer="0.3"/>
  <pageSetup paperSize="32767" orientation="portrait" r:id="rId1"/>
  <headerFooter>
    <oddHeader>&amp;L&amp;"-,Bold"Sheet "Th. elongatum|FHB screening"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55"/>
  <sheetViews>
    <sheetView zoomScaleNormal="100" workbookViewId="0">
      <pane xSplit="2" ySplit="4" topLeftCell="C5" activePane="bottomRight" state="frozen"/>
      <selection activeCell="K17" sqref="K17"/>
      <selection pane="topRight" activeCell="K17" sqref="K17"/>
      <selection pane="bottomLeft" activeCell="K17" sqref="K17"/>
      <selection pane="bottomRight" activeCell="AT5" sqref="AT5"/>
    </sheetView>
  </sheetViews>
  <sheetFormatPr defaultColWidth="8.140625" defaultRowHeight="15" customHeight="1" x14ac:dyDescent="0.25"/>
  <cols>
    <col min="1" max="1" width="7.140625" style="22" customWidth="1"/>
    <col min="2" max="2" width="6.140625" style="23" customWidth="1"/>
    <col min="3" max="3" width="8.140625" style="23" customWidth="1"/>
    <col min="4" max="4" width="8.5703125" style="23" bestFit="1" customWidth="1"/>
    <col min="5" max="5" width="4.85546875" style="23" customWidth="1"/>
    <col min="6" max="6" width="4.85546875" style="23" bestFit="1" customWidth="1"/>
    <col min="7" max="7" width="4.85546875" style="24" customWidth="1"/>
    <col min="8" max="12" width="6.7109375" style="22" customWidth="1"/>
    <col min="13" max="13" width="6.7109375" style="27" customWidth="1"/>
    <col min="14" max="23" width="6.7109375" style="22" customWidth="1"/>
    <col min="24" max="24" width="6.7109375" style="27" customWidth="1"/>
    <col min="25" max="34" width="6.7109375" style="22" customWidth="1"/>
    <col min="35" max="35" width="6.7109375" style="27" customWidth="1"/>
    <col min="36" max="40" width="6.7109375" style="22" customWidth="1"/>
    <col min="41" max="16384" width="8.140625" style="22"/>
  </cols>
  <sheetData>
    <row r="1" spans="1:40" s="1" customFormat="1" ht="15" customHeight="1" x14ac:dyDescent="0.25">
      <c r="A1" s="238" t="s">
        <v>257</v>
      </c>
      <c r="B1" s="238" t="s">
        <v>0</v>
      </c>
      <c r="C1" s="238" t="s">
        <v>20</v>
      </c>
      <c r="D1" s="238" t="s">
        <v>19</v>
      </c>
      <c r="E1" s="335" t="s">
        <v>235</v>
      </c>
      <c r="F1" s="335"/>
      <c r="G1" s="335"/>
      <c r="H1" s="317" t="s">
        <v>1</v>
      </c>
      <c r="I1" s="318"/>
      <c r="J1" s="318"/>
      <c r="K1" s="318"/>
      <c r="L1" s="318"/>
      <c r="M1" s="318"/>
      <c r="N1" s="318"/>
      <c r="O1" s="318"/>
      <c r="P1" s="318"/>
      <c r="Q1" s="318"/>
      <c r="R1" s="319"/>
      <c r="S1" s="248" t="s">
        <v>2</v>
      </c>
      <c r="T1" s="249"/>
      <c r="U1" s="249"/>
      <c r="V1" s="249"/>
      <c r="W1" s="249"/>
      <c r="X1" s="249"/>
      <c r="Y1" s="249"/>
      <c r="Z1" s="249"/>
      <c r="AA1" s="249"/>
      <c r="AB1" s="249"/>
      <c r="AC1" s="250"/>
      <c r="AD1" s="251" t="s">
        <v>3</v>
      </c>
      <c r="AE1" s="252"/>
      <c r="AF1" s="252"/>
      <c r="AG1" s="252"/>
      <c r="AH1" s="252"/>
      <c r="AI1" s="252"/>
      <c r="AJ1" s="252"/>
      <c r="AK1" s="252"/>
      <c r="AL1" s="252"/>
      <c r="AM1" s="252"/>
      <c r="AN1" s="253"/>
    </row>
    <row r="2" spans="1:40" s="1" customFormat="1" ht="15" customHeight="1" x14ac:dyDescent="0.25">
      <c r="A2" s="239"/>
      <c r="B2" s="239"/>
      <c r="C2" s="239"/>
      <c r="D2" s="239"/>
      <c r="E2" s="335"/>
      <c r="F2" s="335"/>
      <c r="G2" s="335"/>
      <c r="H2" s="257" t="s">
        <v>4</v>
      </c>
      <c r="I2" s="257"/>
      <c r="J2" s="258" t="s">
        <v>9</v>
      </c>
      <c r="K2" s="259"/>
      <c r="L2" s="259"/>
      <c r="M2" s="260"/>
      <c r="N2" s="272" t="s">
        <v>5</v>
      </c>
      <c r="O2" s="273"/>
      <c r="P2" s="273"/>
      <c r="Q2" s="273"/>
      <c r="R2" s="274"/>
      <c r="S2" s="261" t="s">
        <v>6</v>
      </c>
      <c r="T2" s="261"/>
      <c r="U2" s="346" t="s">
        <v>9</v>
      </c>
      <c r="V2" s="347"/>
      <c r="W2" s="347"/>
      <c r="X2" s="348"/>
      <c r="Y2" s="226" t="s">
        <v>5</v>
      </c>
      <c r="Z2" s="227"/>
      <c r="AA2" s="227"/>
      <c r="AB2" s="227"/>
      <c r="AC2" s="228"/>
      <c r="AD2" s="316" t="s">
        <v>6</v>
      </c>
      <c r="AE2" s="316"/>
      <c r="AF2" s="326" t="s">
        <v>9</v>
      </c>
      <c r="AG2" s="327"/>
      <c r="AH2" s="327"/>
      <c r="AI2" s="328"/>
      <c r="AJ2" s="229" t="s">
        <v>5</v>
      </c>
      <c r="AK2" s="230"/>
      <c r="AL2" s="230"/>
      <c r="AM2" s="230"/>
      <c r="AN2" s="231"/>
    </row>
    <row r="3" spans="1:40" s="1" customFormat="1" ht="15" customHeight="1" x14ac:dyDescent="0.25">
      <c r="A3" s="239"/>
      <c r="B3" s="239"/>
      <c r="C3" s="239"/>
      <c r="D3" s="239"/>
      <c r="E3" s="335"/>
      <c r="F3" s="335"/>
      <c r="G3" s="335"/>
      <c r="H3" s="257" t="s">
        <v>7</v>
      </c>
      <c r="I3" s="358" t="s">
        <v>8</v>
      </c>
      <c r="J3" s="343"/>
      <c r="K3" s="344"/>
      <c r="L3" s="344"/>
      <c r="M3" s="345"/>
      <c r="N3" s="352"/>
      <c r="O3" s="353"/>
      <c r="P3" s="353"/>
      <c r="Q3" s="353"/>
      <c r="R3" s="354"/>
      <c r="S3" s="261" t="s">
        <v>7</v>
      </c>
      <c r="T3" s="359" t="s">
        <v>8</v>
      </c>
      <c r="U3" s="349"/>
      <c r="V3" s="350"/>
      <c r="W3" s="350"/>
      <c r="X3" s="351"/>
      <c r="Y3" s="355"/>
      <c r="Z3" s="356"/>
      <c r="AA3" s="356"/>
      <c r="AB3" s="356"/>
      <c r="AC3" s="357"/>
      <c r="AD3" s="316" t="s">
        <v>7</v>
      </c>
      <c r="AE3" s="342" t="s">
        <v>8</v>
      </c>
      <c r="AF3" s="329"/>
      <c r="AG3" s="330"/>
      <c r="AH3" s="330"/>
      <c r="AI3" s="331"/>
      <c r="AJ3" s="332"/>
      <c r="AK3" s="333"/>
      <c r="AL3" s="333"/>
      <c r="AM3" s="333"/>
      <c r="AN3" s="334"/>
    </row>
    <row r="4" spans="1:40" s="1" customFormat="1" ht="15" customHeight="1" x14ac:dyDescent="0.25">
      <c r="A4" s="240"/>
      <c r="B4" s="240"/>
      <c r="C4" s="240"/>
      <c r="D4" s="240"/>
      <c r="E4" s="164" t="s">
        <v>10</v>
      </c>
      <c r="F4" s="164" t="s">
        <v>11</v>
      </c>
      <c r="G4" s="168" t="s">
        <v>12</v>
      </c>
      <c r="H4" s="257"/>
      <c r="I4" s="358"/>
      <c r="J4" s="2" t="s">
        <v>10</v>
      </c>
      <c r="K4" s="2" t="s">
        <v>11</v>
      </c>
      <c r="L4" s="2" t="s">
        <v>12</v>
      </c>
      <c r="M4" s="3" t="s">
        <v>233</v>
      </c>
      <c r="N4" s="4" t="s">
        <v>13</v>
      </c>
      <c r="O4" s="4" t="s">
        <v>10</v>
      </c>
      <c r="P4" s="4" t="s">
        <v>11</v>
      </c>
      <c r="Q4" s="4" t="s">
        <v>12</v>
      </c>
      <c r="R4" s="132" t="s">
        <v>233</v>
      </c>
      <c r="S4" s="261"/>
      <c r="T4" s="359"/>
      <c r="U4" s="5" t="s">
        <v>10</v>
      </c>
      <c r="V4" s="5" t="s">
        <v>11</v>
      </c>
      <c r="W4" s="5" t="s">
        <v>12</v>
      </c>
      <c r="X4" s="6" t="s">
        <v>233</v>
      </c>
      <c r="Y4" s="7" t="s">
        <v>13</v>
      </c>
      <c r="Z4" s="7" t="s">
        <v>10</v>
      </c>
      <c r="AA4" s="7" t="s">
        <v>11</v>
      </c>
      <c r="AB4" s="7" t="s">
        <v>12</v>
      </c>
      <c r="AC4" s="133" t="s">
        <v>233</v>
      </c>
      <c r="AD4" s="316"/>
      <c r="AE4" s="342"/>
      <c r="AF4" s="8" t="s">
        <v>10</v>
      </c>
      <c r="AG4" s="8" t="s">
        <v>11</v>
      </c>
      <c r="AH4" s="8" t="s">
        <v>12</v>
      </c>
      <c r="AI4" s="9" t="s">
        <v>233</v>
      </c>
      <c r="AJ4" s="10" t="s">
        <v>13</v>
      </c>
      <c r="AK4" s="11" t="s">
        <v>10</v>
      </c>
      <c r="AL4" s="11" t="s">
        <v>11</v>
      </c>
      <c r="AM4" s="11" t="s">
        <v>12</v>
      </c>
      <c r="AN4" s="131" t="s">
        <v>233</v>
      </c>
    </row>
    <row r="5" spans="1:40" s="1" customFormat="1" ht="15" customHeight="1" x14ac:dyDescent="0.25">
      <c r="A5" s="339" t="s">
        <v>14</v>
      </c>
      <c r="B5" s="336">
        <v>1</v>
      </c>
      <c r="C5" s="12">
        <v>1</v>
      </c>
      <c r="D5" s="13">
        <v>42065</v>
      </c>
      <c r="E5" s="14">
        <v>12</v>
      </c>
      <c r="F5" s="14">
        <v>6</v>
      </c>
      <c r="G5" s="14">
        <f>E5+F5+1</f>
        <v>19</v>
      </c>
      <c r="H5" s="15">
        <v>1</v>
      </c>
      <c r="I5" s="15">
        <v>1</v>
      </c>
      <c r="J5" s="15">
        <v>1</v>
      </c>
      <c r="K5" s="15">
        <v>1</v>
      </c>
      <c r="L5" s="15">
        <f>J5+K5</f>
        <v>2</v>
      </c>
      <c r="M5" s="16">
        <f>L5/(G5-1)</f>
        <v>0.1111111111111111</v>
      </c>
      <c r="N5" s="15">
        <v>0.5</v>
      </c>
      <c r="O5" s="15">
        <v>0</v>
      </c>
      <c r="P5" s="15">
        <v>0</v>
      </c>
      <c r="Q5" s="15">
        <f>N5+O5+P5</f>
        <v>0.5</v>
      </c>
      <c r="R5" s="16">
        <f>Q5/G5</f>
        <v>2.6315789473684209E-2</v>
      </c>
      <c r="S5" s="15">
        <v>1</v>
      </c>
      <c r="T5" s="15">
        <v>1</v>
      </c>
      <c r="U5" s="15">
        <v>2</v>
      </c>
      <c r="V5" s="15">
        <v>3</v>
      </c>
      <c r="W5" s="15">
        <f>U5+V5</f>
        <v>5</v>
      </c>
      <c r="X5" s="16">
        <f>W5/(G5-1)</f>
        <v>0.27777777777777779</v>
      </c>
      <c r="Y5" s="15">
        <v>1</v>
      </c>
      <c r="Z5" s="15">
        <v>0</v>
      </c>
      <c r="AA5" s="15">
        <v>0</v>
      </c>
      <c r="AB5" s="15">
        <f t="shared" ref="AB5:AB74" si="0">Y5+Z5+AA5</f>
        <v>1</v>
      </c>
      <c r="AC5" s="16">
        <f>AB5/G5</f>
        <v>5.2631578947368418E-2</v>
      </c>
      <c r="AD5" s="15">
        <v>1</v>
      </c>
      <c r="AE5" s="15">
        <v>1</v>
      </c>
      <c r="AF5" s="15">
        <v>2</v>
      </c>
      <c r="AG5" s="15">
        <v>6</v>
      </c>
      <c r="AH5" s="15">
        <f t="shared" ref="AH5:AH73" si="1">AF5+AG5</f>
        <v>8</v>
      </c>
      <c r="AI5" s="16">
        <f>AH5/(G5-1)</f>
        <v>0.44444444444444442</v>
      </c>
      <c r="AJ5" s="15">
        <v>1</v>
      </c>
      <c r="AK5" s="15">
        <v>1</v>
      </c>
      <c r="AL5" s="15">
        <v>1</v>
      </c>
      <c r="AM5" s="15">
        <f t="shared" ref="AM5:AM74" si="2">AJ5+AK5+AL5</f>
        <v>3</v>
      </c>
      <c r="AN5" s="135">
        <v>0.15789473684210525</v>
      </c>
    </row>
    <row r="6" spans="1:40" s="1" customFormat="1" ht="15" customHeight="1" x14ac:dyDescent="0.25">
      <c r="A6" s="341"/>
      <c r="B6" s="338"/>
      <c r="C6" s="12">
        <v>2</v>
      </c>
      <c r="D6" s="13">
        <v>42065</v>
      </c>
      <c r="E6" s="14">
        <v>12</v>
      </c>
      <c r="F6" s="14">
        <v>7</v>
      </c>
      <c r="G6" s="14">
        <f t="shared" ref="G6:G69" si="3">E6+F6+1</f>
        <v>20</v>
      </c>
      <c r="H6" s="15">
        <v>1</v>
      </c>
      <c r="I6" s="15">
        <v>0</v>
      </c>
      <c r="J6" s="15">
        <v>0</v>
      </c>
      <c r="K6" s="15">
        <v>0</v>
      </c>
      <c r="L6" s="15">
        <f t="shared" ref="L6:L75" si="4">J6+K6</f>
        <v>0</v>
      </c>
      <c r="M6" s="16">
        <f t="shared" ref="M6:M69" si="5">L6/(G6-1)</f>
        <v>0</v>
      </c>
      <c r="N6" s="15">
        <v>0</v>
      </c>
      <c r="O6" s="15">
        <v>0</v>
      </c>
      <c r="P6" s="15">
        <v>0</v>
      </c>
      <c r="Q6" s="15">
        <f t="shared" ref="Q6:Q75" si="6">N6+O6+P6</f>
        <v>0</v>
      </c>
      <c r="R6" s="16">
        <f t="shared" ref="R6:R69" si="7">Q6/G6</f>
        <v>0</v>
      </c>
      <c r="S6" s="15">
        <v>1</v>
      </c>
      <c r="T6" s="15">
        <v>0</v>
      </c>
      <c r="U6" s="15">
        <v>0</v>
      </c>
      <c r="V6" s="15">
        <v>0</v>
      </c>
      <c r="W6" s="15">
        <f t="shared" ref="W6:W75" si="8">U6+V6</f>
        <v>0</v>
      </c>
      <c r="X6" s="16">
        <f t="shared" ref="X6:X69" si="9">W6/(G6-1)</f>
        <v>0</v>
      </c>
      <c r="Y6" s="15">
        <v>0</v>
      </c>
      <c r="Z6" s="15">
        <v>0</v>
      </c>
      <c r="AA6" s="15">
        <v>0</v>
      </c>
      <c r="AB6" s="15">
        <f t="shared" si="0"/>
        <v>0</v>
      </c>
      <c r="AC6" s="16">
        <f t="shared" ref="AC6:AC69" si="10">AB6/G6</f>
        <v>0</v>
      </c>
      <c r="AD6" s="15">
        <v>1</v>
      </c>
      <c r="AE6" s="15">
        <v>0</v>
      </c>
      <c r="AF6" s="15">
        <v>0</v>
      </c>
      <c r="AG6" s="15">
        <v>0</v>
      </c>
      <c r="AH6" s="15">
        <f t="shared" si="1"/>
        <v>0</v>
      </c>
      <c r="AI6" s="16">
        <f t="shared" ref="AI6:AI69" si="11">AH6/(G6-1)</f>
        <v>0</v>
      </c>
      <c r="AJ6" s="15">
        <v>0</v>
      </c>
      <c r="AK6" s="15">
        <v>0</v>
      </c>
      <c r="AL6" s="15">
        <v>0</v>
      </c>
      <c r="AM6" s="15">
        <f t="shared" si="2"/>
        <v>0</v>
      </c>
      <c r="AN6" s="135">
        <v>0</v>
      </c>
    </row>
    <row r="7" spans="1:40" s="1" customFormat="1" ht="15" customHeight="1" x14ac:dyDescent="0.25">
      <c r="A7" s="339" t="s">
        <v>14</v>
      </c>
      <c r="B7" s="336">
        <v>2</v>
      </c>
      <c r="C7" s="12">
        <v>1</v>
      </c>
      <c r="D7" s="13">
        <v>42069</v>
      </c>
      <c r="E7" s="14">
        <v>10</v>
      </c>
      <c r="F7" s="14">
        <v>4</v>
      </c>
      <c r="G7" s="14">
        <f t="shared" si="3"/>
        <v>15</v>
      </c>
      <c r="H7" s="15">
        <v>0.5</v>
      </c>
      <c r="I7" s="15">
        <v>0</v>
      </c>
      <c r="J7" s="15">
        <v>0</v>
      </c>
      <c r="K7" s="15">
        <v>0</v>
      </c>
      <c r="L7" s="15">
        <f t="shared" si="4"/>
        <v>0</v>
      </c>
      <c r="M7" s="16">
        <f t="shared" si="5"/>
        <v>0</v>
      </c>
      <c r="N7" s="15">
        <v>0</v>
      </c>
      <c r="O7" s="15">
        <v>0</v>
      </c>
      <c r="P7" s="15">
        <v>0</v>
      </c>
      <c r="Q7" s="15">
        <f t="shared" si="6"/>
        <v>0</v>
      </c>
      <c r="R7" s="16">
        <f t="shared" si="7"/>
        <v>0</v>
      </c>
      <c r="S7" s="15">
        <v>1</v>
      </c>
      <c r="T7" s="15">
        <v>1</v>
      </c>
      <c r="U7" s="15">
        <v>0</v>
      </c>
      <c r="V7" s="15">
        <v>0</v>
      </c>
      <c r="W7" s="15">
        <f t="shared" si="8"/>
        <v>0</v>
      </c>
      <c r="X7" s="16">
        <f t="shared" si="9"/>
        <v>0</v>
      </c>
      <c r="Y7" s="15">
        <v>1</v>
      </c>
      <c r="Z7" s="15">
        <v>0</v>
      </c>
      <c r="AA7" s="15">
        <v>0</v>
      </c>
      <c r="AB7" s="15">
        <f t="shared" si="0"/>
        <v>1</v>
      </c>
      <c r="AC7" s="16">
        <f t="shared" si="10"/>
        <v>6.6666666666666666E-2</v>
      </c>
      <c r="AD7" s="15">
        <v>1</v>
      </c>
      <c r="AE7" s="15">
        <v>1</v>
      </c>
      <c r="AF7" s="15">
        <v>2</v>
      </c>
      <c r="AG7" s="15">
        <v>3</v>
      </c>
      <c r="AH7" s="15">
        <f t="shared" si="1"/>
        <v>5</v>
      </c>
      <c r="AI7" s="16">
        <f t="shared" si="11"/>
        <v>0.35714285714285715</v>
      </c>
      <c r="AJ7" s="15">
        <v>1</v>
      </c>
      <c r="AK7" s="15">
        <v>0</v>
      </c>
      <c r="AL7" s="15">
        <v>1</v>
      </c>
      <c r="AM7" s="15">
        <f t="shared" si="2"/>
        <v>2</v>
      </c>
      <c r="AN7" s="135">
        <v>0.13333333333333333</v>
      </c>
    </row>
    <row r="8" spans="1:40" s="1" customFormat="1" ht="15" customHeight="1" x14ac:dyDescent="0.25">
      <c r="A8" s="340"/>
      <c r="B8" s="337"/>
      <c r="C8" s="12">
        <v>2</v>
      </c>
      <c r="D8" s="13">
        <v>42069</v>
      </c>
      <c r="E8" s="14">
        <v>10</v>
      </c>
      <c r="F8" s="14">
        <v>4</v>
      </c>
      <c r="G8" s="14">
        <f t="shared" si="3"/>
        <v>15</v>
      </c>
      <c r="H8" s="15">
        <v>0</v>
      </c>
      <c r="I8" s="15">
        <v>1</v>
      </c>
      <c r="J8" s="15">
        <v>0</v>
      </c>
      <c r="K8" s="15">
        <v>0</v>
      </c>
      <c r="L8" s="15">
        <f t="shared" si="4"/>
        <v>0</v>
      </c>
      <c r="M8" s="16">
        <f t="shared" si="5"/>
        <v>0</v>
      </c>
      <c r="N8" s="15">
        <v>0</v>
      </c>
      <c r="O8" s="15">
        <v>0</v>
      </c>
      <c r="P8" s="15">
        <v>0</v>
      </c>
      <c r="Q8" s="15">
        <f t="shared" si="6"/>
        <v>0</v>
      </c>
      <c r="R8" s="16">
        <f t="shared" si="7"/>
        <v>0</v>
      </c>
      <c r="S8" s="15">
        <v>1</v>
      </c>
      <c r="T8" s="15">
        <v>1</v>
      </c>
      <c r="U8" s="15">
        <v>1</v>
      </c>
      <c r="V8" s="15">
        <v>0.5</v>
      </c>
      <c r="W8" s="15">
        <f t="shared" si="8"/>
        <v>1.5</v>
      </c>
      <c r="X8" s="16">
        <f t="shared" si="9"/>
        <v>0.10714285714285714</v>
      </c>
      <c r="Y8" s="15">
        <v>1</v>
      </c>
      <c r="Z8" s="15">
        <v>0</v>
      </c>
      <c r="AA8" s="15">
        <v>0</v>
      </c>
      <c r="AB8" s="15">
        <f t="shared" si="0"/>
        <v>1</v>
      </c>
      <c r="AC8" s="16">
        <f t="shared" si="10"/>
        <v>6.6666666666666666E-2</v>
      </c>
      <c r="AD8" s="15">
        <v>1</v>
      </c>
      <c r="AE8" s="15">
        <v>1</v>
      </c>
      <c r="AF8" s="15">
        <v>10</v>
      </c>
      <c r="AG8" s="15">
        <v>3</v>
      </c>
      <c r="AH8" s="15">
        <f t="shared" si="1"/>
        <v>13</v>
      </c>
      <c r="AI8" s="16">
        <f t="shared" si="11"/>
        <v>0.9285714285714286</v>
      </c>
      <c r="AJ8" s="15">
        <v>1</v>
      </c>
      <c r="AK8" s="15">
        <v>10</v>
      </c>
      <c r="AL8" s="15">
        <v>3</v>
      </c>
      <c r="AM8" s="15">
        <f t="shared" si="2"/>
        <v>14</v>
      </c>
      <c r="AN8" s="135">
        <v>0.93333333333333335</v>
      </c>
    </row>
    <row r="9" spans="1:40" s="1" customFormat="1" ht="15" customHeight="1" x14ac:dyDescent="0.25">
      <c r="A9" s="341"/>
      <c r="B9" s="338"/>
      <c r="C9" s="12">
        <v>3</v>
      </c>
      <c r="D9" s="13">
        <v>42069</v>
      </c>
      <c r="E9" s="14">
        <v>6</v>
      </c>
      <c r="F9" s="14">
        <v>6</v>
      </c>
      <c r="G9" s="14">
        <f t="shared" si="3"/>
        <v>13</v>
      </c>
      <c r="H9" s="15">
        <v>0</v>
      </c>
      <c r="I9" s="15">
        <v>1</v>
      </c>
      <c r="J9" s="15">
        <v>0</v>
      </c>
      <c r="K9" s="15">
        <v>0</v>
      </c>
      <c r="L9" s="15">
        <f t="shared" si="4"/>
        <v>0</v>
      </c>
      <c r="M9" s="16">
        <f t="shared" si="5"/>
        <v>0</v>
      </c>
      <c r="N9" s="15">
        <v>0</v>
      </c>
      <c r="O9" s="15">
        <v>0</v>
      </c>
      <c r="P9" s="15">
        <v>0</v>
      </c>
      <c r="Q9" s="15">
        <f t="shared" si="6"/>
        <v>0</v>
      </c>
      <c r="R9" s="16">
        <f t="shared" si="7"/>
        <v>0</v>
      </c>
      <c r="S9" s="15">
        <v>1</v>
      </c>
      <c r="T9" s="15">
        <v>1</v>
      </c>
      <c r="U9" s="15">
        <v>3</v>
      </c>
      <c r="V9" s="15">
        <v>2</v>
      </c>
      <c r="W9" s="15">
        <f t="shared" si="8"/>
        <v>5</v>
      </c>
      <c r="X9" s="16">
        <f t="shared" si="9"/>
        <v>0.41666666666666669</v>
      </c>
      <c r="Y9" s="15">
        <v>1</v>
      </c>
      <c r="Z9" s="15">
        <v>1</v>
      </c>
      <c r="AA9" s="15">
        <v>0</v>
      </c>
      <c r="AB9" s="15">
        <f t="shared" si="0"/>
        <v>2</v>
      </c>
      <c r="AC9" s="16">
        <f t="shared" si="10"/>
        <v>0.15384615384615385</v>
      </c>
      <c r="AD9" s="15">
        <v>1</v>
      </c>
      <c r="AE9" s="15">
        <v>1</v>
      </c>
      <c r="AF9" s="15">
        <v>6</v>
      </c>
      <c r="AG9" s="15">
        <v>6</v>
      </c>
      <c r="AH9" s="15">
        <f t="shared" si="1"/>
        <v>12</v>
      </c>
      <c r="AI9" s="16">
        <f t="shared" si="11"/>
        <v>1</v>
      </c>
      <c r="AJ9" s="15">
        <v>1</v>
      </c>
      <c r="AK9" s="15">
        <v>6</v>
      </c>
      <c r="AL9" s="15">
        <v>6</v>
      </c>
      <c r="AM9" s="15">
        <f t="shared" si="2"/>
        <v>13</v>
      </c>
      <c r="AN9" s="135">
        <v>1</v>
      </c>
    </row>
    <row r="10" spans="1:40" s="1" customFormat="1" ht="15" customHeight="1" x14ac:dyDescent="0.25">
      <c r="A10" s="339" t="s">
        <v>14</v>
      </c>
      <c r="B10" s="336">
        <v>3</v>
      </c>
      <c r="C10" s="12">
        <v>1</v>
      </c>
      <c r="D10" s="13">
        <v>42067</v>
      </c>
      <c r="E10" s="14">
        <v>12</v>
      </c>
      <c r="F10" s="14">
        <v>6</v>
      </c>
      <c r="G10" s="14">
        <f t="shared" si="3"/>
        <v>19</v>
      </c>
      <c r="H10" s="15">
        <v>1</v>
      </c>
      <c r="I10" s="15">
        <v>1</v>
      </c>
      <c r="J10" s="15">
        <v>3</v>
      </c>
      <c r="K10" s="15">
        <v>1</v>
      </c>
      <c r="L10" s="15">
        <f t="shared" si="4"/>
        <v>4</v>
      </c>
      <c r="M10" s="16">
        <f t="shared" si="5"/>
        <v>0.22222222222222221</v>
      </c>
      <c r="N10" s="15">
        <v>1</v>
      </c>
      <c r="O10" s="15">
        <v>0</v>
      </c>
      <c r="P10" s="15">
        <v>0</v>
      </c>
      <c r="Q10" s="15">
        <f t="shared" si="6"/>
        <v>1</v>
      </c>
      <c r="R10" s="16">
        <f t="shared" si="7"/>
        <v>5.2631578947368418E-2</v>
      </c>
      <c r="S10" s="15">
        <v>1</v>
      </c>
      <c r="T10" s="15">
        <v>1</v>
      </c>
      <c r="U10" s="15">
        <v>3</v>
      </c>
      <c r="V10" s="15">
        <v>3</v>
      </c>
      <c r="W10" s="15">
        <f t="shared" si="8"/>
        <v>6</v>
      </c>
      <c r="X10" s="16">
        <f t="shared" si="9"/>
        <v>0.33333333333333331</v>
      </c>
      <c r="Y10" s="15">
        <v>1</v>
      </c>
      <c r="Z10" s="15">
        <v>0.5</v>
      </c>
      <c r="AA10" s="15">
        <v>0.5</v>
      </c>
      <c r="AB10" s="15">
        <f t="shared" si="0"/>
        <v>2</v>
      </c>
      <c r="AC10" s="16">
        <f t="shared" si="10"/>
        <v>0.10526315789473684</v>
      </c>
      <c r="AD10" s="15">
        <v>1</v>
      </c>
      <c r="AE10" s="15">
        <v>1</v>
      </c>
      <c r="AF10" s="15">
        <v>12</v>
      </c>
      <c r="AG10" s="15">
        <v>6</v>
      </c>
      <c r="AH10" s="15">
        <f t="shared" si="1"/>
        <v>18</v>
      </c>
      <c r="AI10" s="16">
        <f t="shared" si="11"/>
        <v>1</v>
      </c>
      <c r="AJ10" s="15">
        <v>1</v>
      </c>
      <c r="AK10" s="15">
        <v>12</v>
      </c>
      <c r="AL10" s="15">
        <v>5</v>
      </c>
      <c r="AM10" s="15">
        <f t="shared" si="2"/>
        <v>18</v>
      </c>
      <c r="AN10" s="135">
        <v>0.94736842105263153</v>
      </c>
    </row>
    <row r="11" spans="1:40" s="1" customFormat="1" ht="15" customHeight="1" x14ac:dyDescent="0.25">
      <c r="A11" s="340"/>
      <c r="B11" s="337"/>
      <c r="C11" s="12">
        <v>2</v>
      </c>
      <c r="D11" s="13">
        <v>42067</v>
      </c>
      <c r="E11" s="14">
        <v>14</v>
      </c>
      <c r="F11" s="14">
        <v>6</v>
      </c>
      <c r="G11" s="14">
        <f t="shared" si="3"/>
        <v>21</v>
      </c>
      <c r="H11" s="15">
        <v>1</v>
      </c>
      <c r="I11" s="15">
        <v>1</v>
      </c>
      <c r="J11" s="15">
        <v>3</v>
      </c>
      <c r="K11" s="15">
        <v>2</v>
      </c>
      <c r="L11" s="15">
        <f t="shared" si="4"/>
        <v>5</v>
      </c>
      <c r="M11" s="16">
        <f t="shared" si="5"/>
        <v>0.25</v>
      </c>
      <c r="N11" s="15">
        <v>1</v>
      </c>
      <c r="O11" s="15">
        <v>0.5</v>
      </c>
      <c r="P11" s="15">
        <v>0</v>
      </c>
      <c r="Q11" s="15">
        <f t="shared" si="6"/>
        <v>1.5</v>
      </c>
      <c r="R11" s="16">
        <f t="shared" si="7"/>
        <v>7.1428571428571425E-2</v>
      </c>
      <c r="S11" s="15">
        <v>1</v>
      </c>
      <c r="T11" s="15">
        <v>1</v>
      </c>
      <c r="U11" s="15">
        <v>14</v>
      </c>
      <c r="V11" s="15">
        <v>4</v>
      </c>
      <c r="W11" s="15">
        <f t="shared" si="8"/>
        <v>18</v>
      </c>
      <c r="X11" s="16">
        <f t="shared" si="9"/>
        <v>0.9</v>
      </c>
      <c r="Y11" s="15">
        <v>1</v>
      </c>
      <c r="Z11" s="15">
        <v>14</v>
      </c>
      <c r="AA11" s="15">
        <v>1</v>
      </c>
      <c r="AB11" s="15">
        <f t="shared" si="0"/>
        <v>16</v>
      </c>
      <c r="AC11" s="16">
        <f t="shared" si="10"/>
        <v>0.76190476190476186</v>
      </c>
      <c r="AD11" s="15">
        <v>1</v>
      </c>
      <c r="AE11" s="15">
        <v>1</v>
      </c>
      <c r="AF11" s="15">
        <v>14</v>
      </c>
      <c r="AG11" s="15">
        <v>4</v>
      </c>
      <c r="AH11" s="15">
        <f t="shared" si="1"/>
        <v>18</v>
      </c>
      <c r="AI11" s="16">
        <f t="shared" si="11"/>
        <v>0.9</v>
      </c>
      <c r="AJ11" s="15">
        <v>1</v>
      </c>
      <c r="AK11" s="15">
        <v>14</v>
      </c>
      <c r="AL11" s="15">
        <v>1.5</v>
      </c>
      <c r="AM11" s="15">
        <f t="shared" si="2"/>
        <v>16.5</v>
      </c>
      <c r="AN11" s="135">
        <v>0.7857142857142857</v>
      </c>
    </row>
    <row r="12" spans="1:40" s="1" customFormat="1" ht="15" customHeight="1" x14ac:dyDescent="0.25">
      <c r="A12" s="341"/>
      <c r="B12" s="338"/>
      <c r="C12" s="12">
        <v>3</v>
      </c>
      <c r="D12" s="13">
        <v>42067</v>
      </c>
      <c r="E12" s="14">
        <v>12</v>
      </c>
      <c r="F12" s="14">
        <v>6</v>
      </c>
      <c r="G12" s="14">
        <f t="shared" si="3"/>
        <v>19</v>
      </c>
      <c r="H12" s="15">
        <v>1</v>
      </c>
      <c r="I12" s="15">
        <v>1</v>
      </c>
      <c r="J12" s="15">
        <v>0</v>
      </c>
      <c r="K12" s="15">
        <v>0</v>
      </c>
      <c r="L12" s="15">
        <f t="shared" si="4"/>
        <v>0</v>
      </c>
      <c r="M12" s="16">
        <f t="shared" si="5"/>
        <v>0</v>
      </c>
      <c r="N12" s="15">
        <v>0</v>
      </c>
      <c r="O12" s="15">
        <v>0</v>
      </c>
      <c r="P12" s="15">
        <v>0</v>
      </c>
      <c r="Q12" s="15">
        <f t="shared" si="6"/>
        <v>0</v>
      </c>
      <c r="R12" s="16">
        <f t="shared" si="7"/>
        <v>0</v>
      </c>
      <c r="S12" s="15">
        <v>1</v>
      </c>
      <c r="T12" s="15">
        <v>1</v>
      </c>
      <c r="U12" s="15">
        <v>0.5</v>
      </c>
      <c r="V12" s="15">
        <v>0</v>
      </c>
      <c r="W12" s="15">
        <f t="shared" si="8"/>
        <v>0.5</v>
      </c>
      <c r="X12" s="16">
        <f t="shared" si="9"/>
        <v>2.7777777777777776E-2</v>
      </c>
      <c r="Y12" s="15">
        <v>1</v>
      </c>
      <c r="Z12" s="15">
        <v>0</v>
      </c>
      <c r="AA12" s="15">
        <v>0</v>
      </c>
      <c r="AB12" s="15">
        <f t="shared" si="0"/>
        <v>1</v>
      </c>
      <c r="AC12" s="16">
        <f t="shared" si="10"/>
        <v>5.2631578947368418E-2</v>
      </c>
      <c r="AD12" s="15">
        <v>1</v>
      </c>
      <c r="AE12" s="15">
        <v>1</v>
      </c>
      <c r="AF12" s="15">
        <v>3</v>
      </c>
      <c r="AG12" s="15">
        <v>2</v>
      </c>
      <c r="AH12" s="15">
        <f t="shared" si="1"/>
        <v>5</v>
      </c>
      <c r="AI12" s="16">
        <f t="shared" si="11"/>
        <v>0.27777777777777779</v>
      </c>
      <c r="AJ12" s="15">
        <v>1</v>
      </c>
      <c r="AK12" s="15">
        <v>0</v>
      </c>
      <c r="AL12" s="15">
        <v>0</v>
      </c>
      <c r="AM12" s="15">
        <f t="shared" si="2"/>
        <v>1</v>
      </c>
      <c r="AN12" s="135">
        <v>5.2631578947368418E-2</v>
      </c>
    </row>
    <row r="13" spans="1:40" s="1" customFormat="1" ht="15" customHeight="1" x14ac:dyDescent="0.25">
      <c r="A13" s="339" t="s">
        <v>14</v>
      </c>
      <c r="B13" s="336">
        <v>4</v>
      </c>
      <c r="C13" s="12">
        <v>1</v>
      </c>
      <c r="D13" s="13">
        <v>42072</v>
      </c>
      <c r="E13" s="14">
        <v>10</v>
      </c>
      <c r="F13" s="14">
        <v>6</v>
      </c>
      <c r="G13" s="14">
        <f t="shared" si="3"/>
        <v>17</v>
      </c>
      <c r="H13" s="15">
        <v>1</v>
      </c>
      <c r="I13" s="15">
        <v>1</v>
      </c>
      <c r="J13" s="15">
        <v>0</v>
      </c>
      <c r="K13" s="15">
        <v>0</v>
      </c>
      <c r="L13" s="15">
        <f t="shared" si="4"/>
        <v>0</v>
      </c>
      <c r="M13" s="16">
        <f t="shared" si="5"/>
        <v>0</v>
      </c>
      <c r="N13" s="15">
        <v>0.5</v>
      </c>
      <c r="O13" s="15">
        <v>0</v>
      </c>
      <c r="P13" s="15">
        <v>0</v>
      </c>
      <c r="Q13" s="15">
        <f t="shared" si="6"/>
        <v>0.5</v>
      </c>
      <c r="R13" s="16">
        <f t="shared" si="7"/>
        <v>2.9411764705882353E-2</v>
      </c>
      <c r="S13" s="15">
        <v>1</v>
      </c>
      <c r="T13" s="15">
        <v>1</v>
      </c>
      <c r="U13" s="15">
        <v>2</v>
      </c>
      <c r="V13" s="15">
        <v>0</v>
      </c>
      <c r="W13" s="15">
        <f t="shared" si="8"/>
        <v>2</v>
      </c>
      <c r="X13" s="16">
        <f t="shared" si="9"/>
        <v>0.125</v>
      </c>
      <c r="Y13" s="15">
        <v>1</v>
      </c>
      <c r="Z13" s="15">
        <v>0</v>
      </c>
      <c r="AA13" s="15">
        <v>0</v>
      </c>
      <c r="AB13" s="15">
        <f t="shared" si="0"/>
        <v>1</v>
      </c>
      <c r="AC13" s="16">
        <f t="shared" si="10"/>
        <v>5.8823529411764705E-2</v>
      </c>
      <c r="AD13" s="15">
        <v>1</v>
      </c>
      <c r="AE13" s="15">
        <v>1</v>
      </c>
      <c r="AF13" s="15">
        <v>2</v>
      </c>
      <c r="AG13" s="15">
        <v>1</v>
      </c>
      <c r="AH13" s="15">
        <f t="shared" si="1"/>
        <v>3</v>
      </c>
      <c r="AI13" s="16">
        <f t="shared" si="11"/>
        <v>0.1875</v>
      </c>
      <c r="AJ13" s="15">
        <v>1</v>
      </c>
      <c r="AK13" s="15">
        <v>0</v>
      </c>
      <c r="AL13" s="15">
        <v>0</v>
      </c>
      <c r="AM13" s="15">
        <f t="shared" si="2"/>
        <v>1</v>
      </c>
      <c r="AN13" s="135">
        <v>5.8823529411764705E-2</v>
      </c>
    </row>
    <row r="14" spans="1:40" s="1" customFormat="1" ht="15" customHeight="1" x14ac:dyDescent="0.25">
      <c r="A14" s="340"/>
      <c r="B14" s="337"/>
      <c r="C14" s="12">
        <v>2</v>
      </c>
      <c r="D14" s="13">
        <v>42072</v>
      </c>
      <c r="E14" s="14">
        <v>12</v>
      </c>
      <c r="F14" s="14">
        <v>6</v>
      </c>
      <c r="G14" s="14">
        <f t="shared" si="3"/>
        <v>19</v>
      </c>
      <c r="H14" s="15">
        <v>1</v>
      </c>
      <c r="I14" s="15">
        <v>0</v>
      </c>
      <c r="J14" s="15">
        <v>0</v>
      </c>
      <c r="K14" s="15">
        <v>0</v>
      </c>
      <c r="L14" s="15">
        <f t="shared" si="4"/>
        <v>0</v>
      </c>
      <c r="M14" s="16">
        <f t="shared" si="5"/>
        <v>0</v>
      </c>
      <c r="N14" s="15">
        <v>0</v>
      </c>
      <c r="O14" s="15">
        <v>0</v>
      </c>
      <c r="P14" s="15">
        <v>0</v>
      </c>
      <c r="Q14" s="15">
        <f t="shared" si="6"/>
        <v>0</v>
      </c>
      <c r="R14" s="16">
        <f t="shared" si="7"/>
        <v>0</v>
      </c>
      <c r="S14" s="15">
        <v>1</v>
      </c>
      <c r="T14" s="15">
        <v>0</v>
      </c>
      <c r="U14" s="15">
        <v>0</v>
      </c>
      <c r="V14" s="15">
        <v>0.5</v>
      </c>
      <c r="W14" s="15">
        <f t="shared" si="8"/>
        <v>0.5</v>
      </c>
      <c r="X14" s="16">
        <f t="shared" si="9"/>
        <v>2.7777777777777776E-2</v>
      </c>
      <c r="Y14" s="15">
        <v>0</v>
      </c>
      <c r="Z14" s="15">
        <v>0</v>
      </c>
      <c r="AA14" s="15">
        <v>0</v>
      </c>
      <c r="AB14" s="15">
        <f t="shared" si="0"/>
        <v>0</v>
      </c>
      <c r="AC14" s="16">
        <f t="shared" si="10"/>
        <v>0</v>
      </c>
      <c r="AD14" s="15">
        <v>1</v>
      </c>
      <c r="AE14" s="15">
        <v>0</v>
      </c>
      <c r="AF14" s="15">
        <v>0</v>
      </c>
      <c r="AG14" s="15">
        <v>0.5</v>
      </c>
      <c r="AH14" s="15">
        <f t="shared" si="1"/>
        <v>0.5</v>
      </c>
      <c r="AI14" s="16">
        <f t="shared" si="11"/>
        <v>2.7777777777777776E-2</v>
      </c>
      <c r="AJ14" s="15">
        <v>0</v>
      </c>
      <c r="AK14" s="15">
        <v>0</v>
      </c>
      <c r="AL14" s="15">
        <v>0</v>
      </c>
      <c r="AM14" s="15">
        <f t="shared" si="2"/>
        <v>0</v>
      </c>
      <c r="AN14" s="135">
        <v>0</v>
      </c>
    </row>
    <row r="15" spans="1:40" s="1" customFormat="1" ht="15" customHeight="1" x14ac:dyDescent="0.25">
      <c r="A15" s="340"/>
      <c r="B15" s="337"/>
      <c r="C15" s="12">
        <v>3</v>
      </c>
      <c r="D15" s="13">
        <v>42072</v>
      </c>
      <c r="E15" s="14">
        <v>7</v>
      </c>
      <c r="F15" s="14">
        <v>7</v>
      </c>
      <c r="G15" s="14">
        <f t="shared" si="3"/>
        <v>15</v>
      </c>
      <c r="H15" s="15">
        <v>0.5</v>
      </c>
      <c r="I15" s="15">
        <v>0</v>
      </c>
      <c r="J15" s="15">
        <v>0</v>
      </c>
      <c r="K15" s="15">
        <v>0</v>
      </c>
      <c r="L15" s="15">
        <f t="shared" si="4"/>
        <v>0</v>
      </c>
      <c r="M15" s="16">
        <f t="shared" si="5"/>
        <v>0</v>
      </c>
      <c r="N15" s="15">
        <v>0</v>
      </c>
      <c r="O15" s="15">
        <v>0</v>
      </c>
      <c r="P15" s="15">
        <v>0</v>
      </c>
      <c r="Q15" s="15">
        <f t="shared" si="6"/>
        <v>0</v>
      </c>
      <c r="R15" s="16">
        <f t="shared" si="7"/>
        <v>0</v>
      </c>
      <c r="S15" s="15">
        <v>0.5</v>
      </c>
      <c r="T15" s="15">
        <v>0.5</v>
      </c>
      <c r="U15" s="15">
        <v>0</v>
      </c>
      <c r="V15" s="15">
        <v>0</v>
      </c>
      <c r="W15" s="15">
        <f t="shared" si="8"/>
        <v>0</v>
      </c>
      <c r="X15" s="16">
        <f t="shared" si="9"/>
        <v>0</v>
      </c>
      <c r="Y15" s="15">
        <v>0</v>
      </c>
      <c r="Z15" s="15">
        <v>0</v>
      </c>
      <c r="AA15" s="15">
        <v>0</v>
      </c>
      <c r="AB15" s="15">
        <f t="shared" si="0"/>
        <v>0</v>
      </c>
      <c r="AC15" s="16">
        <f t="shared" si="10"/>
        <v>0</v>
      </c>
      <c r="AD15" s="15">
        <v>0.5</v>
      </c>
      <c r="AE15" s="15">
        <v>0.5</v>
      </c>
      <c r="AF15" s="15">
        <v>0</v>
      </c>
      <c r="AG15" s="15">
        <v>0</v>
      </c>
      <c r="AH15" s="15">
        <f t="shared" si="1"/>
        <v>0</v>
      </c>
      <c r="AI15" s="16">
        <f t="shared" si="11"/>
        <v>0</v>
      </c>
      <c r="AJ15" s="15">
        <v>0</v>
      </c>
      <c r="AK15" s="15">
        <v>0</v>
      </c>
      <c r="AL15" s="15">
        <v>0</v>
      </c>
      <c r="AM15" s="15">
        <f t="shared" si="2"/>
        <v>0</v>
      </c>
      <c r="AN15" s="135">
        <v>0</v>
      </c>
    </row>
    <row r="16" spans="1:40" s="1" customFormat="1" ht="15" customHeight="1" x14ac:dyDescent="0.25">
      <c r="A16" s="341"/>
      <c r="B16" s="338"/>
      <c r="C16" s="12">
        <v>4</v>
      </c>
      <c r="D16" s="13">
        <v>42072</v>
      </c>
      <c r="E16" s="14">
        <v>9</v>
      </c>
      <c r="F16" s="14">
        <v>6</v>
      </c>
      <c r="G16" s="14">
        <f t="shared" si="3"/>
        <v>16</v>
      </c>
      <c r="H16" s="15">
        <v>1</v>
      </c>
      <c r="I16" s="15">
        <v>1</v>
      </c>
      <c r="J16" s="15">
        <v>0</v>
      </c>
      <c r="K16" s="15">
        <v>0</v>
      </c>
      <c r="L16" s="15">
        <f t="shared" si="4"/>
        <v>0</v>
      </c>
      <c r="M16" s="16">
        <f t="shared" si="5"/>
        <v>0</v>
      </c>
      <c r="N16" s="15">
        <v>0</v>
      </c>
      <c r="O16" s="15">
        <v>0</v>
      </c>
      <c r="P16" s="15">
        <v>0</v>
      </c>
      <c r="Q16" s="15">
        <f t="shared" si="6"/>
        <v>0</v>
      </c>
      <c r="R16" s="16">
        <f t="shared" si="7"/>
        <v>0</v>
      </c>
      <c r="S16" s="15">
        <v>1</v>
      </c>
      <c r="T16" s="15">
        <v>1</v>
      </c>
      <c r="U16" s="15">
        <v>2</v>
      </c>
      <c r="V16" s="15">
        <v>2</v>
      </c>
      <c r="W16" s="15">
        <f t="shared" si="8"/>
        <v>4</v>
      </c>
      <c r="X16" s="16">
        <f t="shared" si="9"/>
        <v>0.26666666666666666</v>
      </c>
      <c r="Y16" s="15">
        <v>1</v>
      </c>
      <c r="Z16" s="15">
        <v>0</v>
      </c>
      <c r="AA16" s="15">
        <v>0</v>
      </c>
      <c r="AB16" s="15">
        <f t="shared" si="0"/>
        <v>1</v>
      </c>
      <c r="AC16" s="16">
        <f t="shared" si="10"/>
        <v>6.25E-2</v>
      </c>
      <c r="AD16" s="15">
        <v>1</v>
      </c>
      <c r="AE16" s="15">
        <v>1</v>
      </c>
      <c r="AF16" s="15">
        <v>3</v>
      </c>
      <c r="AG16" s="15">
        <v>2</v>
      </c>
      <c r="AH16" s="15">
        <f t="shared" si="1"/>
        <v>5</v>
      </c>
      <c r="AI16" s="16">
        <f t="shared" si="11"/>
        <v>0.33333333333333331</v>
      </c>
      <c r="AJ16" s="15">
        <v>1</v>
      </c>
      <c r="AK16" s="15">
        <v>0</v>
      </c>
      <c r="AL16" s="15">
        <v>0</v>
      </c>
      <c r="AM16" s="15">
        <f t="shared" si="2"/>
        <v>1</v>
      </c>
      <c r="AN16" s="135">
        <v>6.25E-2</v>
      </c>
    </row>
    <row r="17" spans="1:40" s="1" customFormat="1" ht="15" customHeight="1" x14ac:dyDescent="0.25">
      <c r="A17" s="339" t="s">
        <v>14</v>
      </c>
      <c r="B17" s="336">
        <v>5</v>
      </c>
      <c r="C17" s="12">
        <v>1</v>
      </c>
      <c r="D17" s="13">
        <v>42066</v>
      </c>
      <c r="E17" s="14">
        <v>11</v>
      </c>
      <c r="F17" s="14">
        <v>9</v>
      </c>
      <c r="G17" s="14">
        <f t="shared" si="3"/>
        <v>21</v>
      </c>
      <c r="H17" s="15">
        <v>0.5</v>
      </c>
      <c r="I17" s="15">
        <v>1</v>
      </c>
      <c r="J17" s="15">
        <v>0</v>
      </c>
      <c r="K17" s="15">
        <v>0</v>
      </c>
      <c r="L17" s="15">
        <f t="shared" si="4"/>
        <v>0</v>
      </c>
      <c r="M17" s="16">
        <f t="shared" si="5"/>
        <v>0</v>
      </c>
      <c r="N17" s="15">
        <v>0</v>
      </c>
      <c r="O17" s="15">
        <v>0</v>
      </c>
      <c r="P17" s="15">
        <v>0</v>
      </c>
      <c r="Q17" s="15">
        <f t="shared" si="6"/>
        <v>0</v>
      </c>
      <c r="R17" s="16">
        <f t="shared" si="7"/>
        <v>0</v>
      </c>
      <c r="S17" s="15">
        <v>0.5</v>
      </c>
      <c r="T17" s="15">
        <v>1</v>
      </c>
      <c r="U17" s="15">
        <v>0</v>
      </c>
      <c r="V17" s="15">
        <v>0</v>
      </c>
      <c r="W17" s="15">
        <f t="shared" si="8"/>
        <v>0</v>
      </c>
      <c r="X17" s="16">
        <f t="shared" si="9"/>
        <v>0</v>
      </c>
      <c r="Y17" s="15">
        <v>0.5</v>
      </c>
      <c r="Z17" s="15">
        <v>0</v>
      </c>
      <c r="AA17" s="15">
        <v>0</v>
      </c>
      <c r="AB17" s="15">
        <f t="shared" si="0"/>
        <v>0.5</v>
      </c>
      <c r="AC17" s="16">
        <f t="shared" si="10"/>
        <v>2.3809523809523808E-2</v>
      </c>
      <c r="AD17" s="15">
        <v>1</v>
      </c>
      <c r="AE17" s="15">
        <v>1</v>
      </c>
      <c r="AF17" s="15">
        <v>0</v>
      </c>
      <c r="AG17" s="15">
        <v>0</v>
      </c>
      <c r="AH17" s="15">
        <f t="shared" si="1"/>
        <v>0</v>
      </c>
      <c r="AI17" s="16">
        <f t="shared" si="11"/>
        <v>0</v>
      </c>
      <c r="AJ17" s="15">
        <v>1</v>
      </c>
      <c r="AK17" s="15">
        <v>0</v>
      </c>
      <c r="AL17" s="15">
        <v>0</v>
      </c>
      <c r="AM17" s="15">
        <f t="shared" si="2"/>
        <v>1</v>
      </c>
      <c r="AN17" s="135">
        <v>4.7619047619047616E-2</v>
      </c>
    </row>
    <row r="18" spans="1:40" s="1" customFormat="1" ht="15" customHeight="1" x14ac:dyDescent="0.25">
      <c r="A18" s="340"/>
      <c r="B18" s="337"/>
      <c r="C18" s="12">
        <v>2</v>
      </c>
      <c r="D18" s="13">
        <v>42066</v>
      </c>
      <c r="E18" s="14">
        <v>10</v>
      </c>
      <c r="F18" s="14">
        <v>12</v>
      </c>
      <c r="G18" s="14">
        <f t="shared" si="3"/>
        <v>23</v>
      </c>
      <c r="H18" s="15">
        <v>1</v>
      </c>
      <c r="I18" s="15">
        <v>1</v>
      </c>
      <c r="J18" s="15">
        <v>0</v>
      </c>
      <c r="K18" s="15">
        <v>0</v>
      </c>
      <c r="L18" s="15">
        <f t="shared" si="4"/>
        <v>0</v>
      </c>
      <c r="M18" s="16">
        <f t="shared" si="5"/>
        <v>0</v>
      </c>
      <c r="N18" s="15">
        <v>0</v>
      </c>
      <c r="O18" s="15">
        <v>0</v>
      </c>
      <c r="P18" s="15">
        <v>0</v>
      </c>
      <c r="Q18" s="15">
        <f t="shared" si="6"/>
        <v>0</v>
      </c>
      <c r="R18" s="16">
        <f t="shared" si="7"/>
        <v>0</v>
      </c>
      <c r="S18" s="15">
        <v>1</v>
      </c>
      <c r="T18" s="15">
        <v>1</v>
      </c>
      <c r="U18" s="15">
        <v>0</v>
      </c>
      <c r="V18" s="15">
        <v>0</v>
      </c>
      <c r="W18" s="15">
        <f t="shared" si="8"/>
        <v>0</v>
      </c>
      <c r="X18" s="16">
        <f t="shared" si="9"/>
        <v>0</v>
      </c>
      <c r="Y18" s="15">
        <v>1</v>
      </c>
      <c r="Z18" s="15">
        <v>0</v>
      </c>
      <c r="AA18" s="15">
        <v>0</v>
      </c>
      <c r="AB18" s="15">
        <f t="shared" si="0"/>
        <v>1</v>
      </c>
      <c r="AC18" s="16">
        <f t="shared" si="10"/>
        <v>4.3478260869565216E-2</v>
      </c>
      <c r="AD18" s="15">
        <v>1</v>
      </c>
      <c r="AE18" s="15">
        <v>1</v>
      </c>
      <c r="AF18" s="15">
        <v>1</v>
      </c>
      <c r="AG18" s="15">
        <v>1</v>
      </c>
      <c r="AH18" s="15">
        <f t="shared" si="1"/>
        <v>2</v>
      </c>
      <c r="AI18" s="16">
        <f t="shared" si="11"/>
        <v>9.0909090909090912E-2</v>
      </c>
      <c r="AJ18" s="15">
        <v>1</v>
      </c>
      <c r="AK18" s="15">
        <v>0</v>
      </c>
      <c r="AL18" s="15">
        <v>0</v>
      </c>
      <c r="AM18" s="15">
        <f t="shared" si="2"/>
        <v>1</v>
      </c>
      <c r="AN18" s="135">
        <v>4.3478260869565216E-2</v>
      </c>
    </row>
    <row r="19" spans="1:40" s="1" customFormat="1" ht="15" customHeight="1" x14ac:dyDescent="0.25">
      <c r="A19" s="341"/>
      <c r="B19" s="338"/>
      <c r="C19" s="12">
        <v>3</v>
      </c>
      <c r="D19" s="13">
        <v>42066</v>
      </c>
      <c r="E19" s="14">
        <v>13</v>
      </c>
      <c r="F19" s="14">
        <v>10</v>
      </c>
      <c r="G19" s="14">
        <f t="shared" si="3"/>
        <v>24</v>
      </c>
      <c r="H19" s="15">
        <v>0.5</v>
      </c>
      <c r="I19" s="15">
        <v>1</v>
      </c>
      <c r="J19" s="15">
        <v>0</v>
      </c>
      <c r="K19" s="15">
        <v>0</v>
      </c>
      <c r="L19" s="15">
        <f t="shared" si="4"/>
        <v>0</v>
      </c>
      <c r="M19" s="16">
        <f t="shared" si="5"/>
        <v>0</v>
      </c>
      <c r="N19" s="15">
        <v>0</v>
      </c>
      <c r="O19" s="15">
        <v>0</v>
      </c>
      <c r="P19" s="15">
        <v>0</v>
      </c>
      <c r="Q19" s="15">
        <f t="shared" si="6"/>
        <v>0</v>
      </c>
      <c r="R19" s="16">
        <f t="shared" si="7"/>
        <v>0</v>
      </c>
      <c r="S19" s="15">
        <v>1</v>
      </c>
      <c r="T19" s="15">
        <v>1</v>
      </c>
      <c r="U19" s="15">
        <v>0</v>
      </c>
      <c r="V19" s="15">
        <v>0</v>
      </c>
      <c r="W19" s="15">
        <f t="shared" si="8"/>
        <v>0</v>
      </c>
      <c r="X19" s="16">
        <f t="shared" si="9"/>
        <v>0</v>
      </c>
      <c r="Y19" s="15">
        <v>0</v>
      </c>
      <c r="Z19" s="15">
        <v>0</v>
      </c>
      <c r="AA19" s="15">
        <v>0</v>
      </c>
      <c r="AB19" s="15">
        <f t="shared" si="0"/>
        <v>0</v>
      </c>
      <c r="AC19" s="16">
        <f t="shared" si="10"/>
        <v>0</v>
      </c>
      <c r="AD19" s="15">
        <v>1</v>
      </c>
      <c r="AE19" s="15">
        <v>1</v>
      </c>
      <c r="AF19" s="15">
        <v>1.5</v>
      </c>
      <c r="AG19" s="15">
        <v>0.5</v>
      </c>
      <c r="AH19" s="15">
        <f t="shared" si="1"/>
        <v>2</v>
      </c>
      <c r="AI19" s="16">
        <f t="shared" si="11"/>
        <v>8.6956521739130432E-2</v>
      </c>
      <c r="AJ19" s="15">
        <v>0</v>
      </c>
      <c r="AK19" s="15">
        <v>0</v>
      </c>
      <c r="AL19" s="15">
        <v>0</v>
      </c>
      <c r="AM19" s="15">
        <f t="shared" si="2"/>
        <v>0</v>
      </c>
      <c r="AN19" s="135">
        <v>0</v>
      </c>
    </row>
    <row r="20" spans="1:40" s="1" customFormat="1" ht="15" customHeight="1" x14ac:dyDescent="0.25">
      <c r="A20" s="339" t="s">
        <v>14</v>
      </c>
      <c r="B20" s="336">
        <v>6</v>
      </c>
      <c r="C20" s="12">
        <v>1</v>
      </c>
      <c r="D20" s="13">
        <v>42063</v>
      </c>
      <c r="E20" s="14">
        <v>14</v>
      </c>
      <c r="F20" s="14">
        <v>4</v>
      </c>
      <c r="G20" s="14">
        <f t="shared" si="3"/>
        <v>19</v>
      </c>
      <c r="H20" s="15">
        <v>0.5</v>
      </c>
      <c r="I20" s="15">
        <v>0</v>
      </c>
      <c r="J20" s="15">
        <v>0</v>
      </c>
      <c r="K20" s="15">
        <v>0</v>
      </c>
      <c r="L20" s="15">
        <f t="shared" si="4"/>
        <v>0</v>
      </c>
      <c r="M20" s="16">
        <f t="shared" si="5"/>
        <v>0</v>
      </c>
      <c r="N20" s="15">
        <v>0</v>
      </c>
      <c r="O20" s="15">
        <v>0</v>
      </c>
      <c r="P20" s="15">
        <v>0</v>
      </c>
      <c r="Q20" s="15">
        <f t="shared" si="6"/>
        <v>0</v>
      </c>
      <c r="R20" s="16">
        <f t="shared" si="7"/>
        <v>0</v>
      </c>
      <c r="S20" s="15">
        <v>0.5</v>
      </c>
      <c r="T20" s="15">
        <v>0</v>
      </c>
      <c r="U20" s="15">
        <v>0</v>
      </c>
      <c r="V20" s="15">
        <v>0</v>
      </c>
      <c r="W20" s="15">
        <f t="shared" si="8"/>
        <v>0</v>
      </c>
      <c r="X20" s="16">
        <f t="shared" si="9"/>
        <v>0</v>
      </c>
      <c r="Y20" s="15">
        <v>0</v>
      </c>
      <c r="Z20" s="15">
        <v>0</v>
      </c>
      <c r="AA20" s="15">
        <v>0</v>
      </c>
      <c r="AB20" s="15">
        <f t="shared" si="0"/>
        <v>0</v>
      </c>
      <c r="AC20" s="16">
        <f t="shared" si="10"/>
        <v>0</v>
      </c>
      <c r="AD20" s="15">
        <v>0.5</v>
      </c>
      <c r="AE20" s="15">
        <v>0</v>
      </c>
      <c r="AF20" s="15">
        <v>0</v>
      </c>
      <c r="AG20" s="15">
        <v>0</v>
      </c>
      <c r="AH20" s="15">
        <f t="shared" si="1"/>
        <v>0</v>
      </c>
      <c r="AI20" s="16">
        <f t="shared" si="11"/>
        <v>0</v>
      </c>
      <c r="AJ20" s="15">
        <v>0</v>
      </c>
      <c r="AK20" s="15">
        <v>0</v>
      </c>
      <c r="AL20" s="15">
        <v>0</v>
      </c>
      <c r="AM20" s="15">
        <f t="shared" si="2"/>
        <v>0</v>
      </c>
      <c r="AN20" s="135">
        <v>0</v>
      </c>
    </row>
    <row r="21" spans="1:40" s="1" customFormat="1" ht="15" customHeight="1" x14ac:dyDescent="0.25">
      <c r="A21" s="340"/>
      <c r="B21" s="337"/>
      <c r="C21" s="12">
        <v>2</v>
      </c>
      <c r="D21" s="13">
        <v>42063</v>
      </c>
      <c r="E21" s="14">
        <v>14</v>
      </c>
      <c r="F21" s="14">
        <v>4</v>
      </c>
      <c r="G21" s="14">
        <f t="shared" si="3"/>
        <v>19</v>
      </c>
      <c r="H21" s="15">
        <v>0.5</v>
      </c>
      <c r="I21" s="15">
        <v>0</v>
      </c>
      <c r="J21" s="15">
        <v>0</v>
      </c>
      <c r="K21" s="15">
        <v>0</v>
      </c>
      <c r="L21" s="15">
        <f t="shared" si="4"/>
        <v>0</v>
      </c>
      <c r="M21" s="16">
        <f t="shared" si="5"/>
        <v>0</v>
      </c>
      <c r="N21" s="15">
        <v>0</v>
      </c>
      <c r="O21" s="15">
        <v>0</v>
      </c>
      <c r="P21" s="15">
        <v>0</v>
      </c>
      <c r="Q21" s="15">
        <f t="shared" si="6"/>
        <v>0</v>
      </c>
      <c r="R21" s="16">
        <f t="shared" si="7"/>
        <v>0</v>
      </c>
      <c r="S21" s="15">
        <v>0.5</v>
      </c>
      <c r="T21" s="15">
        <v>1</v>
      </c>
      <c r="U21" s="15">
        <v>0</v>
      </c>
      <c r="V21" s="15">
        <v>0</v>
      </c>
      <c r="W21" s="15">
        <f t="shared" si="8"/>
        <v>0</v>
      </c>
      <c r="X21" s="16">
        <f t="shared" si="9"/>
        <v>0</v>
      </c>
      <c r="Y21" s="15">
        <v>0</v>
      </c>
      <c r="Z21" s="15">
        <v>0</v>
      </c>
      <c r="AA21" s="15">
        <v>0</v>
      </c>
      <c r="AB21" s="15">
        <f t="shared" si="0"/>
        <v>0</v>
      </c>
      <c r="AC21" s="16">
        <f t="shared" si="10"/>
        <v>0</v>
      </c>
      <c r="AD21" s="15">
        <v>0.5</v>
      </c>
      <c r="AE21" s="15">
        <v>1</v>
      </c>
      <c r="AF21" s="15">
        <v>0</v>
      </c>
      <c r="AG21" s="15">
        <v>0</v>
      </c>
      <c r="AH21" s="15">
        <f t="shared" si="1"/>
        <v>0</v>
      </c>
      <c r="AI21" s="16">
        <f t="shared" si="11"/>
        <v>0</v>
      </c>
      <c r="AJ21" s="15">
        <v>0</v>
      </c>
      <c r="AK21" s="15">
        <v>0</v>
      </c>
      <c r="AL21" s="15">
        <v>0</v>
      </c>
      <c r="AM21" s="15">
        <f t="shared" si="2"/>
        <v>0</v>
      </c>
      <c r="AN21" s="135">
        <v>0</v>
      </c>
    </row>
    <row r="22" spans="1:40" s="1" customFormat="1" ht="15" customHeight="1" x14ac:dyDescent="0.25">
      <c r="A22" s="340"/>
      <c r="B22" s="337"/>
      <c r="C22" s="12">
        <v>3</v>
      </c>
      <c r="D22" s="13">
        <v>42063</v>
      </c>
      <c r="E22" s="14">
        <v>13</v>
      </c>
      <c r="F22" s="14">
        <v>4</v>
      </c>
      <c r="G22" s="14">
        <f t="shared" si="3"/>
        <v>18</v>
      </c>
      <c r="H22" s="15">
        <v>1</v>
      </c>
      <c r="I22" s="15">
        <v>1</v>
      </c>
      <c r="J22" s="15">
        <v>0</v>
      </c>
      <c r="K22" s="15">
        <v>0</v>
      </c>
      <c r="L22" s="15">
        <f t="shared" si="4"/>
        <v>0</v>
      </c>
      <c r="M22" s="16">
        <f t="shared" si="5"/>
        <v>0</v>
      </c>
      <c r="N22" s="15">
        <v>0.5</v>
      </c>
      <c r="O22" s="15">
        <v>0</v>
      </c>
      <c r="P22" s="15">
        <v>0</v>
      </c>
      <c r="Q22" s="15">
        <f t="shared" si="6"/>
        <v>0.5</v>
      </c>
      <c r="R22" s="16">
        <f t="shared" si="7"/>
        <v>2.7777777777777776E-2</v>
      </c>
      <c r="S22" s="15">
        <v>1</v>
      </c>
      <c r="T22" s="15">
        <v>1</v>
      </c>
      <c r="U22" s="15">
        <v>0</v>
      </c>
      <c r="V22" s="15">
        <v>0</v>
      </c>
      <c r="W22" s="15">
        <f t="shared" si="8"/>
        <v>0</v>
      </c>
      <c r="X22" s="16">
        <f t="shared" si="9"/>
        <v>0</v>
      </c>
      <c r="Y22" s="15">
        <v>1</v>
      </c>
      <c r="Z22" s="15">
        <v>0</v>
      </c>
      <c r="AA22" s="15">
        <v>0</v>
      </c>
      <c r="AB22" s="15">
        <f t="shared" si="0"/>
        <v>1</v>
      </c>
      <c r="AC22" s="16">
        <f t="shared" si="10"/>
        <v>5.5555555555555552E-2</v>
      </c>
      <c r="AD22" s="15">
        <v>1</v>
      </c>
      <c r="AE22" s="15">
        <v>1</v>
      </c>
      <c r="AF22" s="15">
        <v>0</v>
      </c>
      <c r="AG22" s="15">
        <v>0</v>
      </c>
      <c r="AH22" s="15">
        <f t="shared" si="1"/>
        <v>0</v>
      </c>
      <c r="AI22" s="16">
        <f t="shared" si="11"/>
        <v>0</v>
      </c>
      <c r="AJ22" s="15">
        <v>1</v>
      </c>
      <c r="AK22" s="15">
        <v>0</v>
      </c>
      <c r="AL22" s="15">
        <v>0</v>
      </c>
      <c r="AM22" s="15">
        <f t="shared" si="2"/>
        <v>1</v>
      </c>
      <c r="AN22" s="135">
        <v>5.5555555555555552E-2</v>
      </c>
    </row>
    <row r="23" spans="1:40" s="1" customFormat="1" ht="15" customHeight="1" x14ac:dyDescent="0.25">
      <c r="A23" s="341"/>
      <c r="B23" s="338"/>
      <c r="C23" s="12">
        <v>4</v>
      </c>
      <c r="D23" s="13">
        <v>42063</v>
      </c>
      <c r="E23" s="14">
        <v>14</v>
      </c>
      <c r="F23" s="14">
        <v>4</v>
      </c>
      <c r="G23" s="14">
        <f t="shared" si="3"/>
        <v>19</v>
      </c>
      <c r="H23" s="15">
        <v>0.5</v>
      </c>
      <c r="I23" s="15">
        <v>0</v>
      </c>
      <c r="J23" s="15">
        <v>0</v>
      </c>
      <c r="K23" s="15">
        <v>0</v>
      </c>
      <c r="L23" s="15">
        <f t="shared" si="4"/>
        <v>0</v>
      </c>
      <c r="M23" s="16">
        <f t="shared" si="5"/>
        <v>0</v>
      </c>
      <c r="N23" s="15">
        <v>0</v>
      </c>
      <c r="O23" s="15">
        <v>0</v>
      </c>
      <c r="P23" s="15">
        <v>0</v>
      </c>
      <c r="Q23" s="15">
        <f t="shared" si="6"/>
        <v>0</v>
      </c>
      <c r="R23" s="16">
        <f t="shared" si="7"/>
        <v>0</v>
      </c>
      <c r="S23" s="15">
        <v>0.5</v>
      </c>
      <c r="T23" s="15">
        <v>0</v>
      </c>
      <c r="U23" s="15">
        <v>0</v>
      </c>
      <c r="V23" s="15">
        <v>0</v>
      </c>
      <c r="W23" s="15">
        <f t="shared" si="8"/>
        <v>0</v>
      </c>
      <c r="X23" s="16">
        <f t="shared" si="9"/>
        <v>0</v>
      </c>
      <c r="Y23" s="15">
        <v>0</v>
      </c>
      <c r="Z23" s="15">
        <v>0</v>
      </c>
      <c r="AA23" s="15">
        <v>0</v>
      </c>
      <c r="AB23" s="15">
        <f t="shared" si="0"/>
        <v>0</v>
      </c>
      <c r="AC23" s="16">
        <f t="shared" si="10"/>
        <v>0</v>
      </c>
      <c r="AD23" s="15">
        <v>0.5</v>
      </c>
      <c r="AE23" s="15">
        <v>0</v>
      </c>
      <c r="AF23" s="15">
        <v>0</v>
      </c>
      <c r="AG23" s="15">
        <v>0</v>
      </c>
      <c r="AH23" s="15">
        <f t="shared" si="1"/>
        <v>0</v>
      </c>
      <c r="AI23" s="16">
        <f t="shared" si="11"/>
        <v>0</v>
      </c>
      <c r="AJ23" s="15">
        <v>0</v>
      </c>
      <c r="AK23" s="15">
        <v>0</v>
      </c>
      <c r="AL23" s="15">
        <v>0</v>
      </c>
      <c r="AM23" s="15">
        <f t="shared" si="2"/>
        <v>0</v>
      </c>
      <c r="AN23" s="135">
        <v>0</v>
      </c>
    </row>
    <row r="24" spans="1:40" s="1" customFormat="1" ht="15" customHeight="1" x14ac:dyDescent="0.25">
      <c r="A24" s="339" t="s">
        <v>14</v>
      </c>
      <c r="B24" s="336">
        <v>7</v>
      </c>
      <c r="C24" s="12">
        <v>1</v>
      </c>
      <c r="D24" s="13">
        <v>42071</v>
      </c>
      <c r="E24" s="14">
        <v>10</v>
      </c>
      <c r="F24" s="14">
        <v>5</v>
      </c>
      <c r="G24" s="14">
        <f t="shared" si="3"/>
        <v>16</v>
      </c>
      <c r="H24" s="15">
        <v>1</v>
      </c>
      <c r="I24" s="15">
        <v>1</v>
      </c>
      <c r="J24" s="15">
        <v>1</v>
      </c>
      <c r="K24" s="15">
        <v>0.5</v>
      </c>
      <c r="L24" s="15">
        <f t="shared" si="4"/>
        <v>1.5</v>
      </c>
      <c r="M24" s="16">
        <f t="shared" si="5"/>
        <v>0.1</v>
      </c>
      <c r="N24" s="15">
        <v>0.5</v>
      </c>
      <c r="O24" s="15">
        <v>0</v>
      </c>
      <c r="P24" s="15">
        <v>0</v>
      </c>
      <c r="Q24" s="15">
        <f t="shared" si="6"/>
        <v>0.5</v>
      </c>
      <c r="R24" s="16">
        <f t="shared" si="7"/>
        <v>3.125E-2</v>
      </c>
      <c r="S24" s="15">
        <v>1</v>
      </c>
      <c r="T24" s="15">
        <v>1</v>
      </c>
      <c r="U24" s="15">
        <v>10</v>
      </c>
      <c r="V24" s="15">
        <v>4</v>
      </c>
      <c r="W24" s="15">
        <f t="shared" si="8"/>
        <v>14</v>
      </c>
      <c r="X24" s="16">
        <f t="shared" si="9"/>
        <v>0.93333333333333335</v>
      </c>
      <c r="Y24" s="15">
        <v>1</v>
      </c>
      <c r="Z24" s="15">
        <v>10</v>
      </c>
      <c r="AA24" s="15">
        <v>2</v>
      </c>
      <c r="AB24" s="15">
        <f t="shared" si="0"/>
        <v>13</v>
      </c>
      <c r="AC24" s="16">
        <f t="shared" si="10"/>
        <v>0.8125</v>
      </c>
      <c r="AD24" s="15">
        <v>1</v>
      </c>
      <c r="AE24" s="15">
        <v>1</v>
      </c>
      <c r="AF24" s="15">
        <v>10</v>
      </c>
      <c r="AG24" s="15">
        <v>5</v>
      </c>
      <c r="AH24" s="15">
        <f t="shared" si="1"/>
        <v>15</v>
      </c>
      <c r="AI24" s="16">
        <f t="shared" si="11"/>
        <v>1</v>
      </c>
      <c r="AJ24" s="15">
        <v>1</v>
      </c>
      <c r="AK24" s="15">
        <v>10</v>
      </c>
      <c r="AL24" s="15">
        <v>5</v>
      </c>
      <c r="AM24" s="15">
        <f t="shared" si="2"/>
        <v>16</v>
      </c>
      <c r="AN24" s="135">
        <v>1</v>
      </c>
    </row>
    <row r="25" spans="1:40" s="1" customFormat="1" ht="15" customHeight="1" x14ac:dyDescent="0.25">
      <c r="A25" s="340"/>
      <c r="B25" s="337"/>
      <c r="C25" s="12">
        <v>2</v>
      </c>
      <c r="D25" s="13">
        <v>42071</v>
      </c>
      <c r="E25" s="14">
        <v>12</v>
      </c>
      <c r="F25" s="14">
        <v>6</v>
      </c>
      <c r="G25" s="14">
        <f t="shared" si="3"/>
        <v>19</v>
      </c>
      <c r="H25" s="15">
        <v>1</v>
      </c>
      <c r="I25" s="15">
        <v>1</v>
      </c>
      <c r="J25" s="15">
        <v>0</v>
      </c>
      <c r="K25" s="15">
        <v>0</v>
      </c>
      <c r="L25" s="15">
        <f t="shared" si="4"/>
        <v>0</v>
      </c>
      <c r="M25" s="16">
        <f t="shared" si="5"/>
        <v>0</v>
      </c>
      <c r="N25" s="15">
        <v>1</v>
      </c>
      <c r="O25" s="15">
        <v>0</v>
      </c>
      <c r="P25" s="15">
        <v>0</v>
      </c>
      <c r="Q25" s="15">
        <f t="shared" si="6"/>
        <v>1</v>
      </c>
      <c r="R25" s="16">
        <f t="shared" si="7"/>
        <v>5.2631578947368418E-2</v>
      </c>
      <c r="S25" s="15">
        <v>1</v>
      </c>
      <c r="T25" s="15">
        <v>1</v>
      </c>
      <c r="U25" s="15">
        <v>12</v>
      </c>
      <c r="V25" s="15">
        <v>4</v>
      </c>
      <c r="W25" s="15">
        <f t="shared" si="8"/>
        <v>16</v>
      </c>
      <c r="X25" s="16">
        <f t="shared" si="9"/>
        <v>0.88888888888888884</v>
      </c>
      <c r="Y25" s="15">
        <v>1</v>
      </c>
      <c r="Z25" s="15">
        <v>12</v>
      </c>
      <c r="AA25" s="15">
        <v>1</v>
      </c>
      <c r="AB25" s="15">
        <f t="shared" si="0"/>
        <v>14</v>
      </c>
      <c r="AC25" s="16">
        <f t="shared" si="10"/>
        <v>0.73684210526315785</v>
      </c>
      <c r="AD25" s="15">
        <v>1</v>
      </c>
      <c r="AE25" s="15">
        <v>1</v>
      </c>
      <c r="AF25" s="15">
        <v>12</v>
      </c>
      <c r="AG25" s="15">
        <v>6</v>
      </c>
      <c r="AH25" s="15">
        <f t="shared" si="1"/>
        <v>18</v>
      </c>
      <c r="AI25" s="16">
        <f t="shared" si="11"/>
        <v>1</v>
      </c>
      <c r="AJ25" s="15">
        <v>1</v>
      </c>
      <c r="AK25" s="15">
        <v>12</v>
      </c>
      <c r="AL25" s="15">
        <v>6</v>
      </c>
      <c r="AM25" s="15">
        <f t="shared" si="2"/>
        <v>19</v>
      </c>
      <c r="AN25" s="135">
        <v>1</v>
      </c>
    </row>
    <row r="26" spans="1:40" s="1" customFormat="1" ht="15" customHeight="1" x14ac:dyDescent="0.25">
      <c r="A26" s="341"/>
      <c r="B26" s="338"/>
      <c r="C26" s="12">
        <v>3</v>
      </c>
      <c r="D26" s="13">
        <v>42071</v>
      </c>
      <c r="E26" s="14">
        <v>6</v>
      </c>
      <c r="F26" s="14">
        <v>4</v>
      </c>
      <c r="G26" s="14">
        <f t="shared" si="3"/>
        <v>11</v>
      </c>
      <c r="H26" s="15">
        <v>1</v>
      </c>
      <c r="I26" s="15">
        <v>1</v>
      </c>
      <c r="J26" s="15">
        <v>0.5</v>
      </c>
      <c r="K26" s="15">
        <v>0</v>
      </c>
      <c r="L26" s="15">
        <f t="shared" si="4"/>
        <v>0.5</v>
      </c>
      <c r="M26" s="16">
        <f t="shared" si="5"/>
        <v>0.05</v>
      </c>
      <c r="N26" s="15">
        <v>0.5</v>
      </c>
      <c r="O26" s="15">
        <v>0</v>
      </c>
      <c r="P26" s="15">
        <v>0</v>
      </c>
      <c r="Q26" s="15">
        <f t="shared" si="6"/>
        <v>0.5</v>
      </c>
      <c r="R26" s="16">
        <f t="shared" si="7"/>
        <v>4.5454545454545456E-2</v>
      </c>
      <c r="S26" s="15">
        <v>1</v>
      </c>
      <c r="T26" s="15">
        <v>1</v>
      </c>
      <c r="U26" s="15">
        <v>4</v>
      </c>
      <c r="V26" s="15">
        <v>4</v>
      </c>
      <c r="W26" s="15">
        <f t="shared" si="8"/>
        <v>8</v>
      </c>
      <c r="X26" s="16">
        <f t="shared" si="9"/>
        <v>0.8</v>
      </c>
      <c r="Y26" s="15">
        <v>1</v>
      </c>
      <c r="Z26" s="15">
        <v>1</v>
      </c>
      <c r="AA26" s="15">
        <v>1</v>
      </c>
      <c r="AB26" s="15">
        <f t="shared" si="0"/>
        <v>3</v>
      </c>
      <c r="AC26" s="16">
        <f t="shared" si="10"/>
        <v>0.27272727272727271</v>
      </c>
      <c r="AD26" s="15">
        <v>1</v>
      </c>
      <c r="AE26" s="15">
        <v>1</v>
      </c>
      <c r="AF26" s="15">
        <v>6</v>
      </c>
      <c r="AG26" s="15">
        <v>4</v>
      </c>
      <c r="AH26" s="15">
        <f t="shared" si="1"/>
        <v>10</v>
      </c>
      <c r="AI26" s="16">
        <f t="shared" si="11"/>
        <v>1</v>
      </c>
      <c r="AJ26" s="15">
        <v>1</v>
      </c>
      <c r="AK26" s="15">
        <v>1.5</v>
      </c>
      <c r="AL26" s="15">
        <v>4</v>
      </c>
      <c r="AM26" s="15">
        <f t="shared" si="2"/>
        <v>6.5</v>
      </c>
      <c r="AN26" s="135">
        <v>0.59090909090909094</v>
      </c>
    </row>
    <row r="27" spans="1:40" s="1" customFormat="1" ht="15" customHeight="1" x14ac:dyDescent="0.25">
      <c r="A27" s="339" t="s">
        <v>14</v>
      </c>
      <c r="B27" s="336">
        <v>8</v>
      </c>
      <c r="C27" s="12">
        <v>1</v>
      </c>
      <c r="D27" s="13">
        <v>42065</v>
      </c>
      <c r="E27" s="14">
        <v>13</v>
      </c>
      <c r="F27" s="14">
        <v>6</v>
      </c>
      <c r="G27" s="14">
        <f t="shared" si="3"/>
        <v>20</v>
      </c>
      <c r="H27" s="15">
        <v>1</v>
      </c>
      <c r="I27" s="15">
        <v>0</v>
      </c>
      <c r="J27" s="15">
        <v>0</v>
      </c>
      <c r="K27" s="15">
        <v>0</v>
      </c>
      <c r="L27" s="15">
        <f t="shared" si="4"/>
        <v>0</v>
      </c>
      <c r="M27" s="16">
        <f t="shared" si="5"/>
        <v>0</v>
      </c>
      <c r="N27" s="15">
        <v>0</v>
      </c>
      <c r="O27" s="15">
        <v>0</v>
      </c>
      <c r="P27" s="15">
        <v>0</v>
      </c>
      <c r="Q27" s="15">
        <f t="shared" si="6"/>
        <v>0</v>
      </c>
      <c r="R27" s="16">
        <f t="shared" si="7"/>
        <v>0</v>
      </c>
      <c r="S27" s="15">
        <v>1</v>
      </c>
      <c r="T27" s="15">
        <v>0</v>
      </c>
      <c r="U27" s="15">
        <v>0</v>
      </c>
      <c r="V27" s="15">
        <v>0</v>
      </c>
      <c r="W27" s="15">
        <f t="shared" si="8"/>
        <v>0</v>
      </c>
      <c r="X27" s="16">
        <f t="shared" si="9"/>
        <v>0</v>
      </c>
      <c r="Y27" s="15">
        <v>0</v>
      </c>
      <c r="Z27" s="15">
        <v>0</v>
      </c>
      <c r="AA27" s="15">
        <v>0</v>
      </c>
      <c r="AB27" s="15">
        <f t="shared" si="0"/>
        <v>0</v>
      </c>
      <c r="AC27" s="16">
        <f t="shared" si="10"/>
        <v>0</v>
      </c>
      <c r="AD27" s="15">
        <v>1</v>
      </c>
      <c r="AE27" s="15">
        <v>0</v>
      </c>
      <c r="AF27" s="15">
        <v>0.5</v>
      </c>
      <c r="AG27" s="15">
        <v>0</v>
      </c>
      <c r="AH27" s="15">
        <f t="shared" si="1"/>
        <v>0.5</v>
      </c>
      <c r="AI27" s="16">
        <f t="shared" si="11"/>
        <v>2.6315789473684209E-2</v>
      </c>
      <c r="AJ27" s="15">
        <v>0</v>
      </c>
      <c r="AK27" s="15">
        <v>0</v>
      </c>
      <c r="AL27" s="15">
        <v>0</v>
      </c>
      <c r="AM27" s="15">
        <f t="shared" si="2"/>
        <v>0</v>
      </c>
      <c r="AN27" s="135">
        <v>0</v>
      </c>
    </row>
    <row r="28" spans="1:40" s="1" customFormat="1" ht="15" customHeight="1" x14ac:dyDescent="0.25">
      <c r="A28" s="340"/>
      <c r="B28" s="337"/>
      <c r="C28" s="12">
        <v>2</v>
      </c>
      <c r="D28" s="13">
        <v>42065</v>
      </c>
      <c r="E28" s="14">
        <v>9</v>
      </c>
      <c r="F28" s="14">
        <v>9</v>
      </c>
      <c r="G28" s="14">
        <f t="shared" si="3"/>
        <v>19</v>
      </c>
      <c r="H28" s="15">
        <v>1</v>
      </c>
      <c r="I28" s="15">
        <v>1</v>
      </c>
      <c r="J28" s="15">
        <v>0</v>
      </c>
      <c r="K28" s="15">
        <v>0</v>
      </c>
      <c r="L28" s="15">
        <f t="shared" si="4"/>
        <v>0</v>
      </c>
      <c r="M28" s="16">
        <f t="shared" si="5"/>
        <v>0</v>
      </c>
      <c r="N28" s="15">
        <v>0</v>
      </c>
      <c r="O28" s="15">
        <v>0</v>
      </c>
      <c r="P28" s="15">
        <v>0</v>
      </c>
      <c r="Q28" s="15">
        <f t="shared" si="6"/>
        <v>0</v>
      </c>
      <c r="R28" s="16">
        <f t="shared" si="7"/>
        <v>0</v>
      </c>
      <c r="S28" s="15">
        <v>1</v>
      </c>
      <c r="T28" s="15">
        <v>1</v>
      </c>
      <c r="U28" s="15">
        <v>2</v>
      </c>
      <c r="V28" s="15">
        <v>0.5</v>
      </c>
      <c r="W28" s="15">
        <f t="shared" si="8"/>
        <v>2.5</v>
      </c>
      <c r="X28" s="16">
        <f t="shared" si="9"/>
        <v>0.1388888888888889</v>
      </c>
      <c r="Y28" s="15">
        <v>0</v>
      </c>
      <c r="Z28" s="15">
        <v>0</v>
      </c>
      <c r="AA28" s="15">
        <v>0</v>
      </c>
      <c r="AB28" s="15">
        <f t="shared" si="0"/>
        <v>0</v>
      </c>
      <c r="AC28" s="16">
        <f t="shared" si="10"/>
        <v>0</v>
      </c>
      <c r="AD28" s="15">
        <v>1</v>
      </c>
      <c r="AE28" s="15">
        <v>1</v>
      </c>
      <c r="AF28" s="15">
        <v>3</v>
      </c>
      <c r="AG28" s="15">
        <v>1</v>
      </c>
      <c r="AH28" s="15">
        <f t="shared" si="1"/>
        <v>4</v>
      </c>
      <c r="AI28" s="16">
        <f t="shared" si="11"/>
        <v>0.22222222222222221</v>
      </c>
      <c r="AJ28" s="15">
        <v>1</v>
      </c>
      <c r="AK28" s="15">
        <v>0</v>
      </c>
      <c r="AL28" s="15">
        <v>0</v>
      </c>
      <c r="AM28" s="15">
        <f t="shared" si="2"/>
        <v>1</v>
      </c>
      <c r="AN28" s="135">
        <v>5.2631578947368418E-2</v>
      </c>
    </row>
    <row r="29" spans="1:40" s="1" customFormat="1" ht="15" customHeight="1" x14ac:dyDescent="0.25">
      <c r="A29" s="340"/>
      <c r="B29" s="337"/>
      <c r="C29" s="12">
        <v>3</v>
      </c>
      <c r="D29" s="13">
        <v>42065</v>
      </c>
      <c r="E29" s="14">
        <v>15</v>
      </c>
      <c r="F29" s="14">
        <v>5</v>
      </c>
      <c r="G29" s="14">
        <f t="shared" si="3"/>
        <v>21</v>
      </c>
      <c r="H29" s="15">
        <v>0</v>
      </c>
      <c r="I29" s="15">
        <v>1</v>
      </c>
      <c r="J29" s="15">
        <v>0</v>
      </c>
      <c r="K29" s="15">
        <v>0</v>
      </c>
      <c r="L29" s="15">
        <f t="shared" si="4"/>
        <v>0</v>
      </c>
      <c r="M29" s="16">
        <f t="shared" si="5"/>
        <v>0</v>
      </c>
      <c r="N29" s="15">
        <v>0</v>
      </c>
      <c r="O29" s="15">
        <v>0</v>
      </c>
      <c r="P29" s="15">
        <v>0</v>
      </c>
      <c r="Q29" s="15">
        <f t="shared" si="6"/>
        <v>0</v>
      </c>
      <c r="R29" s="16">
        <f t="shared" si="7"/>
        <v>0</v>
      </c>
      <c r="S29" s="15">
        <v>0</v>
      </c>
      <c r="T29" s="15">
        <v>1</v>
      </c>
      <c r="U29" s="15">
        <v>0</v>
      </c>
      <c r="V29" s="15">
        <v>0</v>
      </c>
      <c r="W29" s="15">
        <f t="shared" si="8"/>
        <v>0</v>
      </c>
      <c r="X29" s="16">
        <f t="shared" si="9"/>
        <v>0</v>
      </c>
      <c r="Y29" s="15">
        <v>0</v>
      </c>
      <c r="Z29" s="15">
        <v>0</v>
      </c>
      <c r="AA29" s="15">
        <v>0</v>
      </c>
      <c r="AB29" s="15">
        <f t="shared" si="0"/>
        <v>0</v>
      </c>
      <c r="AC29" s="16">
        <f t="shared" si="10"/>
        <v>0</v>
      </c>
      <c r="AD29" s="15">
        <v>0</v>
      </c>
      <c r="AE29" s="15">
        <v>1</v>
      </c>
      <c r="AF29" s="15">
        <v>0.5</v>
      </c>
      <c r="AG29" s="15">
        <v>0</v>
      </c>
      <c r="AH29" s="15">
        <f t="shared" si="1"/>
        <v>0.5</v>
      </c>
      <c r="AI29" s="16">
        <f t="shared" si="11"/>
        <v>2.5000000000000001E-2</v>
      </c>
      <c r="AJ29" s="15">
        <v>0.5</v>
      </c>
      <c r="AK29" s="15">
        <v>0</v>
      </c>
      <c r="AL29" s="15">
        <v>0</v>
      </c>
      <c r="AM29" s="15">
        <f t="shared" si="2"/>
        <v>0.5</v>
      </c>
      <c r="AN29" s="135">
        <v>2.3809523809523808E-2</v>
      </c>
    </row>
    <row r="30" spans="1:40" s="1" customFormat="1" ht="15" customHeight="1" x14ac:dyDescent="0.25">
      <c r="A30" s="341"/>
      <c r="B30" s="338"/>
      <c r="C30" s="12">
        <v>4</v>
      </c>
      <c r="D30" s="13">
        <v>42065</v>
      </c>
      <c r="E30" s="14">
        <v>10</v>
      </c>
      <c r="F30" s="14">
        <v>9</v>
      </c>
      <c r="G30" s="14">
        <f t="shared" si="3"/>
        <v>20</v>
      </c>
      <c r="H30" s="15">
        <v>1</v>
      </c>
      <c r="I30" s="15">
        <v>1</v>
      </c>
      <c r="J30" s="15">
        <v>0</v>
      </c>
      <c r="K30" s="15">
        <v>0</v>
      </c>
      <c r="L30" s="15">
        <f t="shared" si="4"/>
        <v>0</v>
      </c>
      <c r="M30" s="16">
        <f t="shared" si="5"/>
        <v>0</v>
      </c>
      <c r="N30" s="15">
        <v>0.5</v>
      </c>
      <c r="O30" s="15">
        <v>0</v>
      </c>
      <c r="P30" s="15">
        <v>0</v>
      </c>
      <c r="Q30" s="15">
        <f t="shared" si="6"/>
        <v>0.5</v>
      </c>
      <c r="R30" s="16">
        <f t="shared" si="7"/>
        <v>2.5000000000000001E-2</v>
      </c>
      <c r="S30" s="15">
        <v>1</v>
      </c>
      <c r="T30" s="15">
        <v>1</v>
      </c>
      <c r="U30" s="15">
        <v>1</v>
      </c>
      <c r="V30" s="15">
        <v>0</v>
      </c>
      <c r="W30" s="15">
        <f t="shared" si="8"/>
        <v>1</v>
      </c>
      <c r="X30" s="16">
        <f t="shared" si="9"/>
        <v>5.2631578947368418E-2</v>
      </c>
      <c r="Y30" s="15">
        <v>1</v>
      </c>
      <c r="Z30" s="15">
        <v>0</v>
      </c>
      <c r="AA30" s="15">
        <v>0</v>
      </c>
      <c r="AB30" s="15">
        <f t="shared" si="0"/>
        <v>1</v>
      </c>
      <c r="AC30" s="16">
        <f t="shared" si="10"/>
        <v>0.05</v>
      </c>
      <c r="AD30" s="15">
        <v>1</v>
      </c>
      <c r="AE30" s="15">
        <v>1</v>
      </c>
      <c r="AF30" s="15">
        <v>1</v>
      </c>
      <c r="AG30" s="15">
        <v>0.5</v>
      </c>
      <c r="AH30" s="15">
        <f t="shared" si="1"/>
        <v>1.5</v>
      </c>
      <c r="AI30" s="16">
        <f t="shared" si="11"/>
        <v>7.8947368421052627E-2</v>
      </c>
      <c r="AJ30" s="15">
        <v>1</v>
      </c>
      <c r="AK30" s="15">
        <v>0</v>
      </c>
      <c r="AL30" s="15">
        <v>0</v>
      </c>
      <c r="AM30" s="15">
        <f t="shared" si="2"/>
        <v>1</v>
      </c>
      <c r="AN30" s="135">
        <v>0.05</v>
      </c>
    </row>
    <row r="31" spans="1:40" s="1" customFormat="1" ht="15" customHeight="1" x14ac:dyDescent="0.25">
      <c r="A31" s="339" t="s">
        <v>14</v>
      </c>
      <c r="B31" s="336">
        <v>9</v>
      </c>
      <c r="C31" s="12">
        <v>1</v>
      </c>
      <c r="D31" s="13">
        <v>42078</v>
      </c>
      <c r="E31" s="14">
        <v>10</v>
      </c>
      <c r="F31" s="14">
        <v>8</v>
      </c>
      <c r="G31" s="14">
        <f t="shared" si="3"/>
        <v>19</v>
      </c>
      <c r="H31" s="15">
        <v>0.5</v>
      </c>
      <c r="I31" s="15">
        <v>0</v>
      </c>
      <c r="J31" s="15">
        <v>0</v>
      </c>
      <c r="K31" s="15">
        <v>0</v>
      </c>
      <c r="L31" s="15">
        <f t="shared" si="4"/>
        <v>0</v>
      </c>
      <c r="M31" s="16">
        <f t="shared" si="5"/>
        <v>0</v>
      </c>
      <c r="N31" s="15">
        <v>0</v>
      </c>
      <c r="O31" s="15">
        <v>0</v>
      </c>
      <c r="P31" s="15">
        <v>0</v>
      </c>
      <c r="Q31" s="15">
        <v>0</v>
      </c>
      <c r="R31" s="16">
        <f t="shared" si="7"/>
        <v>0</v>
      </c>
      <c r="S31" s="15">
        <v>0.5</v>
      </c>
      <c r="T31" s="15">
        <v>0</v>
      </c>
      <c r="U31" s="15">
        <v>0</v>
      </c>
      <c r="V31" s="15">
        <v>0</v>
      </c>
      <c r="W31" s="15">
        <f t="shared" si="8"/>
        <v>0</v>
      </c>
      <c r="X31" s="16">
        <f t="shared" si="9"/>
        <v>0</v>
      </c>
      <c r="Y31" s="15">
        <v>0</v>
      </c>
      <c r="Z31" s="15">
        <v>0</v>
      </c>
      <c r="AA31" s="15">
        <v>0</v>
      </c>
      <c r="AB31" s="15">
        <f t="shared" si="0"/>
        <v>0</v>
      </c>
      <c r="AC31" s="16">
        <f t="shared" si="10"/>
        <v>0</v>
      </c>
      <c r="AD31" s="15">
        <v>0.5</v>
      </c>
      <c r="AE31" s="15">
        <v>0.5</v>
      </c>
      <c r="AF31" s="15">
        <v>0</v>
      </c>
      <c r="AG31" s="15">
        <v>0</v>
      </c>
      <c r="AH31" s="15">
        <f t="shared" si="1"/>
        <v>0</v>
      </c>
      <c r="AI31" s="16">
        <f t="shared" si="11"/>
        <v>0</v>
      </c>
      <c r="AJ31" s="15">
        <v>0</v>
      </c>
      <c r="AK31" s="15">
        <v>0</v>
      </c>
      <c r="AL31" s="15">
        <v>0</v>
      </c>
      <c r="AM31" s="15">
        <f t="shared" ref="AM31:AM34" si="12">AK31+AL31</f>
        <v>0</v>
      </c>
      <c r="AN31" s="135">
        <v>0</v>
      </c>
    </row>
    <row r="32" spans="1:40" s="1" customFormat="1" ht="15" customHeight="1" x14ac:dyDescent="0.25">
      <c r="A32" s="340"/>
      <c r="B32" s="337"/>
      <c r="C32" s="12">
        <v>2</v>
      </c>
      <c r="D32" s="13">
        <v>42078</v>
      </c>
      <c r="E32" s="14">
        <v>12</v>
      </c>
      <c r="F32" s="14">
        <v>7</v>
      </c>
      <c r="G32" s="14">
        <f t="shared" si="3"/>
        <v>20</v>
      </c>
      <c r="H32" s="15">
        <v>0</v>
      </c>
      <c r="I32" s="15">
        <v>0</v>
      </c>
      <c r="J32" s="15">
        <v>0</v>
      </c>
      <c r="K32" s="15">
        <v>0</v>
      </c>
      <c r="L32" s="15">
        <f t="shared" si="4"/>
        <v>0</v>
      </c>
      <c r="M32" s="16">
        <f t="shared" si="5"/>
        <v>0</v>
      </c>
      <c r="N32" s="15">
        <v>0</v>
      </c>
      <c r="O32" s="15">
        <v>0</v>
      </c>
      <c r="P32" s="15">
        <v>0</v>
      </c>
      <c r="Q32" s="15">
        <v>0</v>
      </c>
      <c r="R32" s="16">
        <f t="shared" si="7"/>
        <v>0</v>
      </c>
      <c r="S32" s="15">
        <v>0.5</v>
      </c>
      <c r="T32" s="15">
        <v>0</v>
      </c>
      <c r="U32" s="15">
        <v>0</v>
      </c>
      <c r="V32" s="15">
        <v>0</v>
      </c>
      <c r="W32" s="15">
        <f t="shared" si="8"/>
        <v>0</v>
      </c>
      <c r="X32" s="16">
        <f t="shared" si="9"/>
        <v>0</v>
      </c>
      <c r="Y32" s="15">
        <v>0</v>
      </c>
      <c r="Z32" s="15">
        <v>0</v>
      </c>
      <c r="AA32" s="15">
        <v>0</v>
      </c>
      <c r="AB32" s="15">
        <f t="shared" si="0"/>
        <v>0</v>
      </c>
      <c r="AC32" s="16">
        <f t="shared" si="10"/>
        <v>0</v>
      </c>
      <c r="AD32" s="15">
        <v>0.5</v>
      </c>
      <c r="AE32" s="15">
        <v>0</v>
      </c>
      <c r="AF32" s="15">
        <v>0</v>
      </c>
      <c r="AG32" s="15">
        <v>0</v>
      </c>
      <c r="AH32" s="15">
        <f t="shared" si="1"/>
        <v>0</v>
      </c>
      <c r="AI32" s="16">
        <f t="shared" si="11"/>
        <v>0</v>
      </c>
      <c r="AJ32" s="15">
        <v>0</v>
      </c>
      <c r="AK32" s="15">
        <v>0</v>
      </c>
      <c r="AL32" s="15">
        <v>0</v>
      </c>
      <c r="AM32" s="15">
        <f t="shared" si="12"/>
        <v>0</v>
      </c>
      <c r="AN32" s="135">
        <v>0</v>
      </c>
    </row>
    <row r="33" spans="1:40" s="1" customFormat="1" ht="15" customHeight="1" x14ac:dyDescent="0.25">
      <c r="A33" s="340"/>
      <c r="B33" s="337"/>
      <c r="C33" s="12">
        <v>3</v>
      </c>
      <c r="D33" s="13">
        <v>42078</v>
      </c>
      <c r="E33" s="14">
        <v>12</v>
      </c>
      <c r="F33" s="14">
        <v>7</v>
      </c>
      <c r="G33" s="14">
        <f t="shared" si="3"/>
        <v>20</v>
      </c>
      <c r="H33" s="15">
        <v>1</v>
      </c>
      <c r="I33" s="15">
        <v>0</v>
      </c>
      <c r="J33" s="15">
        <v>0</v>
      </c>
      <c r="K33" s="15">
        <v>0</v>
      </c>
      <c r="L33" s="15">
        <f t="shared" si="4"/>
        <v>0</v>
      </c>
      <c r="M33" s="16">
        <f t="shared" si="5"/>
        <v>0</v>
      </c>
      <c r="N33" s="15">
        <v>0</v>
      </c>
      <c r="O33" s="15">
        <v>0</v>
      </c>
      <c r="P33" s="15">
        <v>0</v>
      </c>
      <c r="Q33" s="15">
        <v>0</v>
      </c>
      <c r="R33" s="16">
        <f t="shared" si="7"/>
        <v>0</v>
      </c>
      <c r="S33" s="15">
        <v>1</v>
      </c>
      <c r="T33" s="15">
        <v>1</v>
      </c>
      <c r="U33" s="15">
        <v>2</v>
      </c>
      <c r="V33" s="15">
        <v>2</v>
      </c>
      <c r="W33" s="15">
        <f t="shared" si="8"/>
        <v>4</v>
      </c>
      <c r="X33" s="16">
        <f t="shared" si="9"/>
        <v>0.21052631578947367</v>
      </c>
      <c r="Y33" s="15">
        <v>1</v>
      </c>
      <c r="Z33" s="15">
        <v>0.5</v>
      </c>
      <c r="AA33" s="15">
        <v>0.5</v>
      </c>
      <c r="AB33" s="15">
        <f t="shared" si="0"/>
        <v>2</v>
      </c>
      <c r="AC33" s="16">
        <f t="shared" si="10"/>
        <v>0.1</v>
      </c>
      <c r="AD33" s="15">
        <v>1</v>
      </c>
      <c r="AE33" s="15">
        <v>1</v>
      </c>
      <c r="AF33" s="15">
        <v>4.5</v>
      </c>
      <c r="AG33" s="15">
        <v>5</v>
      </c>
      <c r="AH33" s="15">
        <f t="shared" si="1"/>
        <v>9.5</v>
      </c>
      <c r="AI33" s="16">
        <f t="shared" si="11"/>
        <v>0.5</v>
      </c>
      <c r="AJ33" s="15">
        <v>1</v>
      </c>
      <c r="AK33" s="15">
        <v>3</v>
      </c>
      <c r="AL33" s="15">
        <v>2</v>
      </c>
      <c r="AM33" s="15">
        <f t="shared" si="12"/>
        <v>5</v>
      </c>
      <c r="AN33" s="135">
        <v>0.25</v>
      </c>
    </row>
    <row r="34" spans="1:40" s="1" customFormat="1" ht="15" customHeight="1" x14ac:dyDescent="0.25">
      <c r="A34" s="341"/>
      <c r="B34" s="338"/>
      <c r="C34" s="12">
        <v>4</v>
      </c>
      <c r="D34" s="13">
        <v>42078</v>
      </c>
      <c r="E34" s="14">
        <v>9</v>
      </c>
      <c r="F34" s="14">
        <v>7</v>
      </c>
      <c r="G34" s="14">
        <f t="shared" si="3"/>
        <v>17</v>
      </c>
      <c r="H34" s="15">
        <v>0.5</v>
      </c>
      <c r="I34" s="15">
        <v>0.5</v>
      </c>
      <c r="J34" s="15">
        <v>0</v>
      </c>
      <c r="K34" s="15">
        <v>0</v>
      </c>
      <c r="L34" s="15">
        <f t="shared" si="4"/>
        <v>0</v>
      </c>
      <c r="M34" s="16">
        <f t="shared" si="5"/>
        <v>0</v>
      </c>
      <c r="N34" s="15">
        <v>0</v>
      </c>
      <c r="O34" s="15">
        <v>0</v>
      </c>
      <c r="P34" s="15">
        <v>0</v>
      </c>
      <c r="Q34" s="15">
        <v>0</v>
      </c>
      <c r="R34" s="16">
        <f t="shared" si="7"/>
        <v>0</v>
      </c>
      <c r="S34" s="15">
        <v>0.5</v>
      </c>
      <c r="T34" s="15">
        <v>0.5</v>
      </c>
      <c r="U34" s="15">
        <v>0</v>
      </c>
      <c r="V34" s="15">
        <v>0</v>
      </c>
      <c r="W34" s="15">
        <f t="shared" si="8"/>
        <v>0</v>
      </c>
      <c r="X34" s="16">
        <f t="shared" si="9"/>
        <v>0</v>
      </c>
      <c r="Y34" s="15">
        <v>0</v>
      </c>
      <c r="Z34" s="15">
        <v>0</v>
      </c>
      <c r="AA34" s="15">
        <v>0</v>
      </c>
      <c r="AB34" s="15">
        <f t="shared" si="0"/>
        <v>0</v>
      </c>
      <c r="AC34" s="16">
        <f t="shared" si="10"/>
        <v>0</v>
      </c>
      <c r="AD34" s="15">
        <v>0.5</v>
      </c>
      <c r="AE34" s="15">
        <v>0.5</v>
      </c>
      <c r="AF34" s="15">
        <v>0</v>
      </c>
      <c r="AG34" s="15">
        <v>0</v>
      </c>
      <c r="AH34" s="15">
        <f t="shared" si="1"/>
        <v>0</v>
      </c>
      <c r="AI34" s="16">
        <f t="shared" si="11"/>
        <v>0</v>
      </c>
      <c r="AJ34" s="15">
        <v>0</v>
      </c>
      <c r="AK34" s="15">
        <v>0</v>
      </c>
      <c r="AL34" s="15">
        <v>0</v>
      </c>
      <c r="AM34" s="15">
        <f t="shared" si="12"/>
        <v>0</v>
      </c>
      <c r="AN34" s="135">
        <v>0</v>
      </c>
    </row>
    <row r="35" spans="1:40" s="1" customFormat="1" ht="15" customHeight="1" x14ac:dyDescent="0.25">
      <c r="A35" s="339" t="s">
        <v>14</v>
      </c>
      <c r="B35" s="336">
        <v>10</v>
      </c>
      <c r="C35" s="12">
        <v>1</v>
      </c>
      <c r="D35" s="13">
        <v>42071</v>
      </c>
      <c r="E35" s="14">
        <v>8</v>
      </c>
      <c r="F35" s="14">
        <v>5</v>
      </c>
      <c r="G35" s="14">
        <f t="shared" si="3"/>
        <v>14</v>
      </c>
      <c r="H35" s="15">
        <v>0</v>
      </c>
      <c r="I35" s="15">
        <v>0.5</v>
      </c>
      <c r="J35" s="15">
        <v>0</v>
      </c>
      <c r="K35" s="15">
        <v>0</v>
      </c>
      <c r="L35" s="15">
        <f t="shared" si="4"/>
        <v>0</v>
      </c>
      <c r="M35" s="16">
        <f t="shared" si="5"/>
        <v>0</v>
      </c>
      <c r="N35" s="15">
        <v>0</v>
      </c>
      <c r="O35" s="15">
        <v>0</v>
      </c>
      <c r="P35" s="15">
        <v>0</v>
      </c>
      <c r="Q35" s="15">
        <f t="shared" si="6"/>
        <v>0</v>
      </c>
      <c r="R35" s="16">
        <f t="shared" si="7"/>
        <v>0</v>
      </c>
      <c r="S35" s="15">
        <v>0</v>
      </c>
      <c r="T35" s="15">
        <v>0.5</v>
      </c>
      <c r="U35" s="15">
        <v>0</v>
      </c>
      <c r="V35" s="15">
        <v>0</v>
      </c>
      <c r="W35" s="15">
        <f t="shared" si="8"/>
        <v>0</v>
      </c>
      <c r="X35" s="16">
        <f t="shared" si="9"/>
        <v>0</v>
      </c>
      <c r="Y35" s="15">
        <v>0</v>
      </c>
      <c r="Z35" s="15">
        <v>0</v>
      </c>
      <c r="AA35" s="15">
        <v>0</v>
      </c>
      <c r="AB35" s="15">
        <f t="shared" si="0"/>
        <v>0</v>
      </c>
      <c r="AC35" s="16">
        <f t="shared" si="10"/>
        <v>0</v>
      </c>
      <c r="AD35" s="15">
        <v>0</v>
      </c>
      <c r="AE35" s="15">
        <v>1</v>
      </c>
      <c r="AF35" s="15">
        <v>0</v>
      </c>
      <c r="AG35" s="15">
        <v>0</v>
      </c>
      <c r="AH35" s="15">
        <f t="shared" si="1"/>
        <v>0</v>
      </c>
      <c r="AI35" s="16">
        <f t="shared" si="11"/>
        <v>0</v>
      </c>
      <c r="AJ35" s="15">
        <v>0</v>
      </c>
      <c r="AK35" s="15">
        <v>0</v>
      </c>
      <c r="AL35" s="15">
        <v>0</v>
      </c>
      <c r="AM35" s="15">
        <f t="shared" si="2"/>
        <v>0</v>
      </c>
      <c r="AN35" s="135">
        <v>0</v>
      </c>
    </row>
    <row r="36" spans="1:40" s="1" customFormat="1" ht="15" customHeight="1" x14ac:dyDescent="0.25">
      <c r="A36" s="340"/>
      <c r="B36" s="337"/>
      <c r="C36" s="12">
        <v>2</v>
      </c>
      <c r="D36" s="13">
        <v>42071</v>
      </c>
      <c r="E36" s="14">
        <v>7</v>
      </c>
      <c r="F36" s="14">
        <v>6</v>
      </c>
      <c r="G36" s="14">
        <f t="shared" si="3"/>
        <v>14</v>
      </c>
      <c r="H36" s="15">
        <v>0.5</v>
      </c>
      <c r="I36" s="15">
        <v>1</v>
      </c>
      <c r="J36" s="15">
        <v>0</v>
      </c>
      <c r="K36" s="15">
        <v>0</v>
      </c>
      <c r="L36" s="15">
        <f t="shared" si="4"/>
        <v>0</v>
      </c>
      <c r="M36" s="16">
        <f t="shared" si="5"/>
        <v>0</v>
      </c>
      <c r="N36" s="15">
        <v>0</v>
      </c>
      <c r="O36" s="15">
        <v>0</v>
      </c>
      <c r="P36" s="15">
        <v>0</v>
      </c>
      <c r="Q36" s="15">
        <f t="shared" si="6"/>
        <v>0</v>
      </c>
      <c r="R36" s="16">
        <f t="shared" si="7"/>
        <v>0</v>
      </c>
      <c r="S36" s="15">
        <v>1</v>
      </c>
      <c r="T36" s="15">
        <v>1</v>
      </c>
      <c r="U36" s="15">
        <v>1</v>
      </c>
      <c r="V36" s="15">
        <v>0</v>
      </c>
      <c r="W36" s="15">
        <f t="shared" si="8"/>
        <v>1</v>
      </c>
      <c r="X36" s="16">
        <f t="shared" si="9"/>
        <v>7.6923076923076927E-2</v>
      </c>
      <c r="Y36" s="15">
        <v>0.5</v>
      </c>
      <c r="Z36" s="15">
        <v>0</v>
      </c>
      <c r="AA36" s="15">
        <v>0</v>
      </c>
      <c r="AB36" s="15">
        <f t="shared" si="0"/>
        <v>0.5</v>
      </c>
      <c r="AC36" s="16">
        <f t="shared" si="10"/>
        <v>3.5714285714285712E-2</v>
      </c>
      <c r="AD36" s="15">
        <v>1</v>
      </c>
      <c r="AE36" s="15">
        <v>1</v>
      </c>
      <c r="AF36" s="15">
        <v>1</v>
      </c>
      <c r="AG36" s="15">
        <v>0.5</v>
      </c>
      <c r="AH36" s="15">
        <f t="shared" si="1"/>
        <v>1.5</v>
      </c>
      <c r="AI36" s="16">
        <f t="shared" si="11"/>
        <v>0.11538461538461539</v>
      </c>
      <c r="AJ36" s="15">
        <v>0.5</v>
      </c>
      <c r="AK36" s="15">
        <v>0</v>
      </c>
      <c r="AL36" s="15">
        <v>0</v>
      </c>
      <c r="AM36" s="15">
        <f t="shared" si="2"/>
        <v>0.5</v>
      </c>
      <c r="AN36" s="135">
        <v>3.5714285714285712E-2</v>
      </c>
    </row>
    <row r="37" spans="1:40" s="1" customFormat="1" ht="15" customHeight="1" x14ac:dyDescent="0.25">
      <c r="A37" s="341"/>
      <c r="B37" s="338"/>
      <c r="C37" s="12">
        <v>3</v>
      </c>
      <c r="D37" s="13">
        <v>42071</v>
      </c>
      <c r="E37" s="14">
        <v>7</v>
      </c>
      <c r="F37" s="14">
        <v>6</v>
      </c>
      <c r="G37" s="14">
        <f t="shared" si="3"/>
        <v>14</v>
      </c>
      <c r="H37" s="15">
        <v>0</v>
      </c>
      <c r="I37" s="15">
        <v>1</v>
      </c>
      <c r="J37" s="15">
        <v>0</v>
      </c>
      <c r="K37" s="15">
        <v>0</v>
      </c>
      <c r="L37" s="15">
        <f t="shared" si="4"/>
        <v>0</v>
      </c>
      <c r="M37" s="16">
        <f t="shared" si="5"/>
        <v>0</v>
      </c>
      <c r="N37" s="15">
        <v>0</v>
      </c>
      <c r="O37" s="15">
        <v>0</v>
      </c>
      <c r="P37" s="15">
        <v>0</v>
      </c>
      <c r="Q37" s="15">
        <f t="shared" si="6"/>
        <v>0</v>
      </c>
      <c r="R37" s="16">
        <f t="shared" si="7"/>
        <v>0</v>
      </c>
      <c r="S37" s="15">
        <v>1</v>
      </c>
      <c r="T37" s="15">
        <v>1</v>
      </c>
      <c r="U37" s="15">
        <v>1</v>
      </c>
      <c r="V37" s="15">
        <v>1</v>
      </c>
      <c r="W37" s="15">
        <f t="shared" si="8"/>
        <v>2</v>
      </c>
      <c r="X37" s="16">
        <f t="shared" si="9"/>
        <v>0.15384615384615385</v>
      </c>
      <c r="Y37" s="15">
        <v>1</v>
      </c>
      <c r="Z37" s="15">
        <v>0</v>
      </c>
      <c r="AA37" s="15">
        <v>0</v>
      </c>
      <c r="AB37" s="15">
        <f t="shared" si="0"/>
        <v>1</v>
      </c>
      <c r="AC37" s="16">
        <f t="shared" si="10"/>
        <v>7.1428571428571425E-2</v>
      </c>
      <c r="AD37" s="15">
        <v>1</v>
      </c>
      <c r="AE37" s="15">
        <v>1</v>
      </c>
      <c r="AF37" s="15">
        <v>1.5</v>
      </c>
      <c r="AG37" s="15">
        <v>1.5</v>
      </c>
      <c r="AH37" s="15">
        <f t="shared" si="1"/>
        <v>3</v>
      </c>
      <c r="AI37" s="16">
        <f t="shared" si="11"/>
        <v>0.23076923076923078</v>
      </c>
      <c r="AJ37" s="15">
        <v>1</v>
      </c>
      <c r="AK37" s="15">
        <v>0</v>
      </c>
      <c r="AL37" s="15">
        <v>0</v>
      </c>
      <c r="AM37" s="15">
        <f t="shared" si="2"/>
        <v>1</v>
      </c>
      <c r="AN37" s="135">
        <v>7.1428571428571425E-2</v>
      </c>
    </row>
    <row r="38" spans="1:40" s="1" customFormat="1" ht="15" customHeight="1" x14ac:dyDescent="0.25">
      <c r="A38" s="339" t="s">
        <v>14</v>
      </c>
      <c r="B38" s="336">
        <v>11</v>
      </c>
      <c r="C38" s="12">
        <v>1</v>
      </c>
      <c r="D38" s="13">
        <v>42062</v>
      </c>
      <c r="E38" s="14">
        <v>12</v>
      </c>
      <c r="F38" s="14">
        <v>7</v>
      </c>
      <c r="G38" s="14">
        <f t="shared" si="3"/>
        <v>20</v>
      </c>
      <c r="H38" s="15">
        <v>0</v>
      </c>
      <c r="I38" s="15">
        <v>0.5</v>
      </c>
      <c r="J38" s="15">
        <v>0</v>
      </c>
      <c r="K38" s="15">
        <v>0</v>
      </c>
      <c r="L38" s="15">
        <f t="shared" si="4"/>
        <v>0</v>
      </c>
      <c r="M38" s="16">
        <f t="shared" si="5"/>
        <v>0</v>
      </c>
      <c r="N38" s="15">
        <v>0</v>
      </c>
      <c r="O38" s="15">
        <v>0</v>
      </c>
      <c r="P38" s="15">
        <v>0</v>
      </c>
      <c r="Q38" s="15">
        <f t="shared" si="6"/>
        <v>0</v>
      </c>
      <c r="R38" s="16">
        <f t="shared" si="7"/>
        <v>0</v>
      </c>
      <c r="S38" s="15">
        <v>1</v>
      </c>
      <c r="T38" s="15">
        <v>1</v>
      </c>
      <c r="U38" s="15">
        <v>2</v>
      </c>
      <c r="V38" s="15">
        <v>1</v>
      </c>
      <c r="W38" s="15">
        <f t="shared" si="8"/>
        <v>3</v>
      </c>
      <c r="X38" s="16">
        <f t="shared" si="9"/>
        <v>0.15789473684210525</v>
      </c>
      <c r="Y38" s="15">
        <v>0.5</v>
      </c>
      <c r="Z38" s="15">
        <v>0</v>
      </c>
      <c r="AA38" s="15">
        <v>0</v>
      </c>
      <c r="AB38" s="15">
        <f t="shared" si="0"/>
        <v>0.5</v>
      </c>
      <c r="AC38" s="16">
        <f t="shared" si="10"/>
        <v>2.5000000000000001E-2</v>
      </c>
      <c r="AD38" s="15">
        <v>1</v>
      </c>
      <c r="AE38" s="15">
        <v>1</v>
      </c>
      <c r="AF38" s="15">
        <v>12</v>
      </c>
      <c r="AG38" s="15">
        <v>5</v>
      </c>
      <c r="AH38" s="15">
        <f t="shared" si="1"/>
        <v>17</v>
      </c>
      <c r="AI38" s="16">
        <f t="shared" si="11"/>
        <v>0.89473684210526316</v>
      </c>
      <c r="AJ38" s="15">
        <v>1</v>
      </c>
      <c r="AK38" s="15">
        <v>12</v>
      </c>
      <c r="AL38" s="15">
        <v>2.5</v>
      </c>
      <c r="AM38" s="15">
        <f t="shared" si="2"/>
        <v>15.5</v>
      </c>
      <c r="AN38" s="135">
        <v>0.77500000000000002</v>
      </c>
    </row>
    <row r="39" spans="1:40" s="1" customFormat="1" ht="15" customHeight="1" x14ac:dyDescent="0.25">
      <c r="A39" s="341"/>
      <c r="B39" s="338"/>
      <c r="C39" s="12">
        <v>2</v>
      </c>
      <c r="D39" s="13">
        <v>42062</v>
      </c>
      <c r="E39" s="14">
        <v>12</v>
      </c>
      <c r="F39" s="14">
        <v>7</v>
      </c>
      <c r="G39" s="14">
        <f t="shared" si="3"/>
        <v>20</v>
      </c>
      <c r="H39" s="15">
        <v>1</v>
      </c>
      <c r="I39" s="15">
        <v>1</v>
      </c>
      <c r="J39" s="15">
        <v>0.5</v>
      </c>
      <c r="K39" s="15">
        <v>0.5</v>
      </c>
      <c r="L39" s="15">
        <f t="shared" si="4"/>
        <v>1</v>
      </c>
      <c r="M39" s="16">
        <f t="shared" si="5"/>
        <v>5.2631578947368418E-2</v>
      </c>
      <c r="N39" s="15">
        <v>0</v>
      </c>
      <c r="O39" s="15">
        <v>0</v>
      </c>
      <c r="P39" s="15">
        <v>0</v>
      </c>
      <c r="Q39" s="15">
        <f t="shared" si="6"/>
        <v>0</v>
      </c>
      <c r="R39" s="16">
        <f t="shared" si="7"/>
        <v>0</v>
      </c>
      <c r="S39" s="15">
        <v>1</v>
      </c>
      <c r="T39" s="15">
        <v>1</v>
      </c>
      <c r="U39" s="15">
        <v>10</v>
      </c>
      <c r="V39" s="15">
        <v>4</v>
      </c>
      <c r="W39" s="15">
        <f t="shared" si="8"/>
        <v>14</v>
      </c>
      <c r="X39" s="16">
        <f t="shared" si="9"/>
        <v>0.73684210526315785</v>
      </c>
      <c r="Y39" s="15">
        <v>1</v>
      </c>
      <c r="Z39" s="15">
        <v>10</v>
      </c>
      <c r="AA39" s="15">
        <v>2</v>
      </c>
      <c r="AB39" s="15">
        <f t="shared" si="0"/>
        <v>13</v>
      </c>
      <c r="AC39" s="16">
        <f t="shared" si="10"/>
        <v>0.65</v>
      </c>
      <c r="AD39" s="15">
        <v>1</v>
      </c>
      <c r="AE39" s="15">
        <v>1</v>
      </c>
      <c r="AF39" s="15">
        <v>12</v>
      </c>
      <c r="AG39" s="15">
        <v>4.5</v>
      </c>
      <c r="AH39" s="15">
        <f t="shared" si="1"/>
        <v>16.5</v>
      </c>
      <c r="AI39" s="16">
        <f t="shared" si="11"/>
        <v>0.86842105263157898</v>
      </c>
      <c r="AJ39" s="15">
        <v>1</v>
      </c>
      <c r="AK39" s="15">
        <v>12</v>
      </c>
      <c r="AL39" s="15">
        <v>4.5</v>
      </c>
      <c r="AM39" s="15">
        <f t="shared" si="2"/>
        <v>17.5</v>
      </c>
      <c r="AN39" s="135">
        <v>0.875</v>
      </c>
    </row>
    <row r="40" spans="1:40" s="1" customFormat="1" ht="15" customHeight="1" x14ac:dyDescent="0.25">
      <c r="A40" s="339" t="s">
        <v>14</v>
      </c>
      <c r="B40" s="336">
        <v>12</v>
      </c>
      <c r="C40" s="12">
        <v>1</v>
      </c>
      <c r="D40" s="13">
        <v>42063</v>
      </c>
      <c r="E40" s="14">
        <v>12</v>
      </c>
      <c r="F40" s="14">
        <v>7</v>
      </c>
      <c r="G40" s="14">
        <f t="shared" si="3"/>
        <v>20</v>
      </c>
      <c r="H40" s="15">
        <v>1</v>
      </c>
      <c r="I40" s="15">
        <v>1</v>
      </c>
      <c r="J40" s="15">
        <v>0</v>
      </c>
      <c r="K40" s="15">
        <v>0</v>
      </c>
      <c r="L40" s="15">
        <f t="shared" si="4"/>
        <v>0</v>
      </c>
      <c r="M40" s="16">
        <f t="shared" si="5"/>
        <v>0</v>
      </c>
      <c r="N40" s="15">
        <v>0</v>
      </c>
      <c r="O40" s="15">
        <v>0</v>
      </c>
      <c r="P40" s="15">
        <v>0</v>
      </c>
      <c r="Q40" s="15">
        <f t="shared" si="6"/>
        <v>0</v>
      </c>
      <c r="R40" s="16">
        <f t="shared" si="7"/>
        <v>0</v>
      </c>
      <c r="S40" s="15">
        <v>1</v>
      </c>
      <c r="T40" s="15">
        <v>1</v>
      </c>
      <c r="U40" s="15">
        <v>1</v>
      </c>
      <c r="V40" s="15">
        <v>1</v>
      </c>
      <c r="W40" s="15">
        <f t="shared" si="8"/>
        <v>2</v>
      </c>
      <c r="X40" s="16">
        <f t="shared" si="9"/>
        <v>0.10526315789473684</v>
      </c>
      <c r="Y40" s="15">
        <v>0.5</v>
      </c>
      <c r="Z40" s="15">
        <v>0</v>
      </c>
      <c r="AA40" s="15">
        <v>0</v>
      </c>
      <c r="AB40" s="15">
        <f t="shared" si="0"/>
        <v>0.5</v>
      </c>
      <c r="AC40" s="16">
        <f t="shared" si="10"/>
        <v>2.5000000000000001E-2</v>
      </c>
      <c r="AD40" s="15">
        <v>1</v>
      </c>
      <c r="AE40" s="15">
        <v>1</v>
      </c>
      <c r="AF40" s="15">
        <v>2</v>
      </c>
      <c r="AG40" s="15">
        <v>2</v>
      </c>
      <c r="AH40" s="15">
        <f t="shared" si="1"/>
        <v>4</v>
      </c>
      <c r="AI40" s="16">
        <f t="shared" si="11"/>
        <v>0.21052631578947367</v>
      </c>
      <c r="AJ40" s="15">
        <v>1</v>
      </c>
      <c r="AK40" s="15">
        <v>0</v>
      </c>
      <c r="AL40" s="15">
        <v>0</v>
      </c>
      <c r="AM40" s="15">
        <f t="shared" si="2"/>
        <v>1</v>
      </c>
      <c r="AN40" s="135">
        <v>0.05</v>
      </c>
    </row>
    <row r="41" spans="1:40" s="1" customFormat="1" ht="15" customHeight="1" x14ac:dyDescent="0.25">
      <c r="A41" s="341"/>
      <c r="B41" s="338"/>
      <c r="C41" s="12">
        <v>2</v>
      </c>
      <c r="D41" s="13">
        <v>42063</v>
      </c>
      <c r="E41" s="14">
        <v>14</v>
      </c>
      <c r="F41" s="14">
        <v>6</v>
      </c>
      <c r="G41" s="14">
        <f t="shared" si="3"/>
        <v>21</v>
      </c>
      <c r="H41" s="15">
        <v>0.5</v>
      </c>
      <c r="I41" s="15">
        <v>1</v>
      </c>
      <c r="J41" s="15">
        <v>0</v>
      </c>
      <c r="K41" s="15">
        <v>0</v>
      </c>
      <c r="L41" s="15">
        <f t="shared" si="4"/>
        <v>0</v>
      </c>
      <c r="M41" s="16">
        <f t="shared" si="5"/>
        <v>0</v>
      </c>
      <c r="N41" s="15">
        <v>0</v>
      </c>
      <c r="O41" s="15">
        <v>0</v>
      </c>
      <c r="P41" s="15">
        <v>0</v>
      </c>
      <c r="Q41" s="15">
        <f t="shared" si="6"/>
        <v>0</v>
      </c>
      <c r="R41" s="16">
        <f t="shared" si="7"/>
        <v>0</v>
      </c>
      <c r="S41" s="15">
        <v>0.5</v>
      </c>
      <c r="T41" s="15">
        <v>1</v>
      </c>
      <c r="U41" s="15">
        <v>0</v>
      </c>
      <c r="V41" s="15">
        <v>0</v>
      </c>
      <c r="W41" s="15">
        <f t="shared" si="8"/>
        <v>0</v>
      </c>
      <c r="X41" s="16">
        <f t="shared" si="9"/>
        <v>0</v>
      </c>
      <c r="Y41" s="15">
        <v>0</v>
      </c>
      <c r="Z41" s="15">
        <v>0</v>
      </c>
      <c r="AA41" s="15">
        <v>0</v>
      </c>
      <c r="AB41" s="15">
        <f t="shared" si="0"/>
        <v>0</v>
      </c>
      <c r="AC41" s="16">
        <f t="shared" si="10"/>
        <v>0</v>
      </c>
      <c r="AD41" s="15">
        <v>1</v>
      </c>
      <c r="AE41" s="15">
        <v>1</v>
      </c>
      <c r="AF41" s="15">
        <v>0</v>
      </c>
      <c r="AG41" s="15">
        <v>0</v>
      </c>
      <c r="AH41" s="15">
        <f t="shared" si="1"/>
        <v>0</v>
      </c>
      <c r="AI41" s="16">
        <f t="shared" si="11"/>
        <v>0</v>
      </c>
      <c r="AJ41" s="15">
        <v>0.5</v>
      </c>
      <c r="AK41" s="15">
        <v>0</v>
      </c>
      <c r="AL41" s="15">
        <v>0</v>
      </c>
      <c r="AM41" s="15">
        <f t="shared" si="2"/>
        <v>0.5</v>
      </c>
      <c r="AN41" s="135">
        <v>2.3809523809523808E-2</v>
      </c>
    </row>
    <row r="42" spans="1:40" s="1" customFormat="1" ht="15" customHeight="1" x14ac:dyDescent="0.25">
      <c r="A42" s="339" t="s">
        <v>14</v>
      </c>
      <c r="B42" s="336">
        <v>13</v>
      </c>
      <c r="C42" s="12">
        <v>1</v>
      </c>
      <c r="D42" s="13">
        <v>42065</v>
      </c>
      <c r="E42" s="14">
        <v>12</v>
      </c>
      <c r="F42" s="14">
        <v>11</v>
      </c>
      <c r="G42" s="14">
        <f t="shared" si="3"/>
        <v>24</v>
      </c>
      <c r="H42" s="15">
        <v>0.5</v>
      </c>
      <c r="I42" s="15">
        <v>0.5</v>
      </c>
      <c r="J42" s="15">
        <v>0</v>
      </c>
      <c r="K42" s="15">
        <v>0</v>
      </c>
      <c r="L42" s="15">
        <f t="shared" si="4"/>
        <v>0</v>
      </c>
      <c r="M42" s="16">
        <f t="shared" si="5"/>
        <v>0</v>
      </c>
      <c r="N42" s="15">
        <v>0</v>
      </c>
      <c r="O42" s="15">
        <v>0</v>
      </c>
      <c r="P42" s="15">
        <v>0</v>
      </c>
      <c r="Q42" s="15">
        <f t="shared" si="6"/>
        <v>0</v>
      </c>
      <c r="R42" s="16">
        <f t="shared" si="7"/>
        <v>0</v>
      </c>
      <c r="S42" s="15">
        <v>1</v>
      </c>
      <c r="T42" s="15">
        <v>1</v>
      </c>
      <c r="U42" s="15">
        <v>0</v>
      </c>
      <c r="V42" s="15">
        <v>0</v>
      </c>
      <c r="W42" s="15">
        <f t="shared" si="8"/>
        <v>0</v>
      </c>
      <c r="X42" s="16">
        <f t="shared" si="9"/>
        <v>0</v>
      </c>
      <c r="Y42" s="15">
        <v>0</v>
      </c>
      <c r="Z42" s="15">
        <v>0</v>
      </c>
      <c r="AA42" s="15">
        <v>0</v>
      </c>
      <c r="AB42" s="15">
        <f t="shared" si="0"/>
        <v>0</v>
      </c>
      <c r="AC42" s="16">
        <f t="shared" si="10"/>
        <v>0</v>
      </c>
      <c r="AD42" s="15">
        <v>1</v>
      </c>
      <c r="AE42" s="15">
        <v>1</v>
      </c>
      <c r="AF42" s="15">
        <v>0</v>
      </c>
      <c r="AG42" s="15">
        <v>0</v>
      </c>
      <c r="AH42" s="15">
        <f t="shared" si="1"/>
        <v>0</v>
      </c>
      <c r="AI42" s="16">
        <f t="shared" si="11"/>
        <v>0</v>
      </c>
      <c r="AJ42" s="15">
        <v>0</v>
      </c>
      <c r="AK42" s="15">
        <v>0</v>
      </c>
      <c r="AL42" s="15">
        <v>0</v>
      </c>
      <c r="AM42" s="15">
        <f t="shared" si="2"/>
        <v>0</v>
      </c>
      <c r="AN42" s="135">
        <v>0</v>
      </c>
    </row>
    <row r="43" spans="1:40" s="1" customFormat="1" ht="15" customHeight="1" x14ac:dyDescent="0.25">
      <c r="A43" s="341"/>
      <c r="B43" s="338"/>
      <c r="C43" s="12">
        <v>2</v>
      </c>
      <c r="D43" s="13">
        <v>42065</v>
      </c>
      <c r="E43" s="14">
        <v>10</v>
      </c>
      <c r="F43" s="14">
        <v>11</v>
      </c>
      <c r="G43" s="14">
        <f t="shared" si="3"/>
        <v>22</v>
      </c>
      <c r="H43" s="15">
        <v>1</v>
      </c>
      <c r="I43" s="15">
        <v>1</v>
      </c>
      <c r="J43" s="15">
        <v>0</v>
      </c>
      <c r="K43" s="15">
        <v>0</v>
      </c>
      <c r="L43" s="15">
        <f t="shared" si="4"/>
        <v>0</v>
      </c>
      <c r="M43" s="16">
        <f t="shared" si="5"/>
        <v>0</v>
      </c>
      <c r="N43" s="15">
        <v>1</v>
      </c>
      <c r="O43" s="15">
        <v>0</v>
      </c>
      <c r="P43" s="15">
        <v>0</v>
      </c>
      <c r="Q43" s="15">
        <f t="shared" si="6"/>
        <v>1</v>
      </c>
      <c r="R43" s="16">
        <f t="shared" si="7"/>
        <v>4.5454545454545456E-2</v>
      </c>
      <c r="S43" s="15">
        <v>1</v>
      </c>
      <c r="T43" s="15">
        <v>1</v>
      </c>
      <c r="U43" s="15">
        <v>1</v>
      </c>
      <c r="V43" s="15">
        <v>1</v>
      </c>
      <c r="W43" s="15">
        <f t="shared" si="8"/>
        <v>2</v>
      </c>
      <c r="X43" s="16">
        <f t="shared" si="9"/>
        <v>9.5238095238095233E-2</v>
      </c>
      <c r="Y43" s="15">
        <v>1</v>
      </c>
      <c r="Z43" s="15">
        <v>0</v>
      </c>
      <c r="AA43" s="15">
        <v>0</v>
      </c>
      <c r="AB43" s="15">
        <f t="shared" si="0"/>
        <v>1</v>
      </c>
      <c r="AC43" s="16">
        <f t="shared" si="10"/>
        <v>4.5454545454545456E-2</v>
      </c>
      <c r="AD43" s="15">
        <v>1</v>
      </c>
      <c r="AE43" s="15">
        <v>1</v>
      </c>
      <c r="AF43" s="15">
        <v>3</v>
      </c>
      <c r="AG43" s="15">
        <v>2</v>
      </c>
      <c r="AH43" s="15">
        <f t="shared" si="1"/>
        <v>5</v>
      </c>
      <c r="AI43" s="16">
        <f t="shared" si="11"/>
        <v>0.23809523809523808</v>
      </c>
      <c r="AJ43" s="15">
        <v>1</v>
      </c>
      <c r="AK43" s="15">
        <v>0</v>
      </c>
      <c r="AL43" s="15">
        <v>0</v>
      </c>
      <c r="AM43" s="15">
        <f t="shared" si="2"/>
        <v>1</v>
      </c>
      <c r="AN43" s="135">
        <v>4.5454545454545456E-2</v>
      </c>
    </row>
    <row r="44" spans="1:40" s="1" customFormat="1" ht="15" customHeight="1" x14ac:dyDescent="0.25">
      <c r="A44" s="339" t="s">
        <v>14</v>
      </c>
      <c r="B44" s="336">
        <v>14</v>
      </c>
      <c r="C44" s="12">
        <v>1</v>
      </c>
      <c r="D44" s="13">
        <v>42067</v>
      </c>
      <c r="E44" s="14">
        <v>14</v>
      </c>
      <c r="F44" s="14">
        <v>9</v>
      </c>
      <c r="G44" s="14">
        <f t="shared" si="3"/>
        <v>24</v>
      </c>
      <c r="H44" s="15">
        <v>0</v>
      </c>
      <c r="I44" s="15">
        <v>0</v>
      </c>
      <c r="J44" s="15">
        <v>0</v>
      </c>
      <c r="K44" s="15">
        <v>0</v>
      </c>
      <c r="L44" s="15">
        <f t="shared" si="4"/>
        <v>0</v>
      </c>
      <c r="M44" s="16">
        <f t="shared" si="5"/>
        <v>0</v>
      </c>
      <c r="N44" s="15">
        <v>0</v>
      </c>
      <c r="O44" s="15">
        <v>0</v>
      </c>
      <c r="P44" s="15">
        <v>0</v>
      </c>
      <c r="Q44" s="15">
        <f t="shared" si="6"/>
        <v>0</v>
      </c>
      <c r="R44" s="16">
        <f t="shared" si="7"/>
        <v>0</v>
      </c>
      <c r="S44" s="15">
        <v>0</v>
      </c>
      <c r="T44" s="15">
        <v>0</v>
      </c>
      <c r="U44" s="15">
        <v>0</v>
      </c>
      <c r="V44" s="15">
        <v>0</v>
      </c>
      <c r="W44" s="15">
        <f t="shared" si="8"/>
        <v>0</v>
      </c>
      <c r="X44" s="16">
        <f t="shared" si="9"/>
        <v>0</v>
      </c>
      <c r="Y44" s="15">
        <v>0</v>
      </c>
      <c r="Z44" s="15">
        <v>0</v>
      </c>
      <c r="AA44" s="15">
        <v>0</v>
      </c>
      <c r="AB44" s="15">
        <f t="shared" si="0"/>
        <v>0</v>
      </c>
      <c r="AC44" s="16">
        <f t="shared" si="10"/>
        <v>0</v>
      </c>
      <c r="AD44" s="15">
        <v>0</v>
      </c>
      <c r="AE44" s="15">
        <v>0</v>
      </c>
      <c r="AF44" s="15">
        <v>0</v>
      </c>
      <c r="AG44" s="15">
        <v>0</v>
      </c>
      <c r="AH44" s="15">
        <f t="shared" si="1"/>
        <v>0</v>
      </c>
      <c r="AI44" s="16">
        <f t="shared" si="11"/>
        <v>0</v>
      </c>
      <c r="AJ44" s="15">
        <v>0</v>
      </c>
      <c r="AK44" s="15">
        <v>0</v>
      </c>
      <c r="AL44" s="15">
        <v>0</v>
      </c>
      <c r="AM44" s="15">
        <f t="shared" si="2"/>
        <v>0</v>
      </c>
      <c r="AN44" s="135">
        <v>0</v>
      </c>
    </row>
    <row r="45" spans="1:40" s="1" customFormat="1" ht="15" customHeight="1" x14ac:dyDescent="0.25">
      <c r="A45" s="340"/>
      <c r="B45" s="337"/>
      <c r="C45" s="12">
        <v>2</v>
      </c>
      <c r="D45" s="13">
        <v>42067</v>
      </c>
      <c r="E45" s="14">
        <v>11</v>
      </c>
      <c r="F45" s="14">
        <v>10</v>
      </c>
      <c r="G45" s="14">
        <f t="shared" si="3"/>
        <v>22</v>
      </c>
      <c r="H45" s="15">
        <v>1</v>
      </c>
      <c r="I45" s="15">
        <v>1</v>
      </c>
      <c r="J45" s="15">
        <v>1</v>
      </c>
      <c r="K45" s="15">
        <v>1</v>
      </c>
      <c r="L45" s="15">
        <f t="shared" si="4"/>
        <v>2</v>
      </c>
      <c r="M45" s="16">
        <f t="shared" si="5"/>
        <v>9.5238095238095233E-2</v>
      </c>
      <c r="N45" s="15">
        <v>0.5</v>
      </c>
      <c r="O45" s="15">
        <v>0</v>
      </c>
      <c r="P45" s="15">
        <v>0</v>
      </c>
      <c r="Q45" s="15">
        <f t="shared" si="6"/>
        <v>0.5</v>
      </c>
      <c r="R45" s="16">
        <f t="shared" si="7"/>
        <v>2.2727272727272728E-2</v>
      </c>
      <c r="S45" s="15">
        <v>1</v>
      </c>
      <c r="T45" s="15">
        <v>1</v>
      </c>
      <c r="U45" s="15">
        <v>6</v>
      </c>
      <c r="V45" s="15">
        <v>4</v>
      </c>
      <c r="W45" s="15">
        <f t="shared" si="8"/>
        <v>10</v>
      </c>
      <c r="X45" s="16">
        <f t="shared" si="9"/>
        <v>0.47619047619047616</v>
      </c>
      <c r="Y45" s="15">
        <v>1</v>
      </c>
      <c r="Z45" s="15">
        <v>3</v>
      </c>
      <c r="AA45" s="15">
        <v>1.5</v>
      </c>
      <c r="AB45" s="15">
        <f t="shared" si="0"/>
        <v>5.5</v>
      </c>
      <c r="AC45" s="16">
        <f t="shared" si="10"/>
        <v>0.25</v>
      </c>
      <c r="AD45" s="15">
        <v>1</v>
      </c>
      <c r="AE45" s="15">
        <v>1</v>
      </c>
      <c r="AF45" s="15">
        <v>11</v>
      </c>
      <c r="AG45" s="15">
        <v>6.5</v>
      </c>
      <c r="AH45" s="15">
        <f t="shared" si="1"/>
        <v>17.5</v>
      </c>
      <c r="AI45" s="16">
        <f t="shared" si="11"/>
        <v>0.83333333333333337</v>
      </c>
      <c r="AJ45" s="15">
        <v>1</v>
      </c>
      <c r="AK45" s="15">
        <v>11</v>
      </c>
      <c r="AL45" s="15">
        <v>4.5</v>
      </c>
      <c r="AM45" s="15">
        <f t="shared" si="2"/>
        <v>16.5</v>
      </c>
      <c r="AN45" s="135">
        <v>0.75</v>
      </c>
    </row>
    <row r="46" spans="1:40" s="1" customFormat="1" ht="15" customHeight="1" x14ac:dyDescent="0.25">
      <c r="A46" s="341"/>
      <c r="B46" s="338"/>
      <c r="C46" s="12">
        <v>3</v>
      </c>
      <c r="D46" s="13">
        <v>42067</v>
      </c>
      <c r="E46" s="14">
        <v>12</v>
      </c>
      <c r="F46" s="14">
        <v>10</v>
      </c>
      <c r="G46" s="14">
        <f t="shared" si="3"/>
        <v>23</v>
      </c>
      <c r="H46" s="15">
        <v>1</v>
      </c>
      <c r="I46" s="15">
        <v>1</v>
      </c>
      <c r="J46" s="15">
        <v>0</v>
      </c>
      <c r="K46" s="15">
        <v>0</v>
      </c>
      <c r="L46" s="15">
        <f t="shared" si="4"/>
        <v>0</v>
      </c>
      <c r="M46" s="16">
        <f t="shared" si="5"/>
        <v>0</v>
      </c>
      <c r="N46" s="15">
        <v>0</v>
      </c>
      <c r="O46" s="15">
        <v>0</v>
      </c>
      <c r="P46" s="15">
        <v>0</v>
      </c>
      <c r="Q46" s="15">
        <f t="shared" si="6"/>
        <v>0</v>
      </c>
      <c r="R46" s="16">
        <f t="shared" si="7"/>
        <v>0</v>
      </c>
      <c r="S46" s="15">
        <v>1</v>
      </c>
      <c r="T46" s="15">
        <v>1</v>
      </c>
      <c r="U46" s="15">
        <v>10</v>
      </c>
      <c r="V46" s="15">
        <v>3</v>
      </c>
      <c r="W46" s="15">
        <f t="shared" si="8"/>
        <v>13</v>
      </c>
      <c r="X46" s="16">
        <f t="shared" si="9"/>
        <v>0.59090909090909094</v>
      </c>
      <c r="Y46" s="15">
        <v>1</v>
      </c>
      <c r="Z46" s="15">
        <v>3</v>
      </c>
      <c r="AA46" s="15">
        <v>0</v>
      </c>
      <c r="AB46" s="15">
        <f t="shared" si="0"/>
        <v>4</v>
      </c>
      <c r="AC46" s="16">
        <f t="shared" si="10"/>
        <v>0.17391304347826086</v>
      </c>
      <c r="AD46" s="15">
        <v>1</v>
      </c>
      <c r="AE46" s="15">
        <v>1</v>
      </c>
      <c r="AF46" s="15">
        <v>12</v>
      </c>
      <c r="AG46" s="15">
        <v>5</v>
      </c>
      <c r="AH46" s="15">
        <f t="shared" si="1"/>
        <v>17</v>
      </c>
      <c r="AI46" s="16">
        <f t="shared" si="11"/>
        <v>0.77272727272727271</v>
      </c>
      <c r="AJ46" s="15">
        <v>1</v>
      </c>
      <c r="AK46" s="15">
        <v>12</v>
      </c>
      <c r="AL46" s="15">
        <v>1</v>
      </c>
      <c r="AM46" s="15">
        <f t="shared" si="2"/>
        <v>14</v>
      </c>
      <c r="AN46" s="135">
        <v>0.60869565217391308</v>
      </c>
    </row>
    <row r="47" spans="1:40" s="1" customFormat="1" ht="15" customHeight="1" x14ac:dyDescent="0.25">
      <c r="A47" s="339" t="s">
        <v>14</v>
      </c>
      <c r="B47" s="336">
        <v>15</v>
      </c>
      <c r="C47" s="12">
        <v>1</v>
      </c>
      <c r="D47" s="13">
        <v>42062</v>
      </c>
      <c r="E47" s="14">
        <v>12</v>
      </c>
      <c r="F47" s="14">
        <v>7</v>
      </c>
      <c r="G47" s="14">
        <f t="shared" si="3"/>
        <v>20</v>
      </c>
      <c r="H47" s="15">
        <v>0</v>
      </c>
      <c r="I47" s="15">
        <v>0.5</v>
      </c>
      <c r="J47" s="15">
        <v>0</v>
      </c>
      <c r="K47" s="15">
        <v>0</v>
      </c>
      <c r="L47" s="15">
        <f t="shared" si="4"/>
        <v>0</v>
      </c>
      <c r="M47" s="16">
        <f t="shared" si="5"/>
        <v>0</v>
      </c>
      <c r="N47" s="15">
        <v>0</v>
      </c>
      <c r="O47" s="15">
        <v>0</v>
      </c>
      <c r="P47" s="15">
        <v>0</v>
      </c>
      <c r="Q47" s="15">
        <f t="shared" si="6"/>
        <v>0</v>
      </c>
      <c r="R47" s="16">
        <f t="shared" si="7"/>
        <v>0</v>
      </c>
      <c r="S47" s="15">
        <v>0</v>
      </c>
      <c r="T47" s="15">
        <v>0.5</v>
      </c>
      <c r="U47" s="15">
        <v>0</v>
      </c>
      <c r="V47" s="15">
        <v>0</v>
      </c>
      <c r="W47" s="15">
        <f t="shared" si="8"/>
        <v>0</v>
      </c>
      <c r="X47" s="16">
        <f t="shared" si="9"/>
        <v>0</v>
      </c>
      <c r="Y47" s="15">
        <v>0</v>
      </c>
      <c r="Z47" s="15">
        <v>0</v>
      </c>
      <c r="AA47" s="15">
        <v>0</v>
      </c>
      <c r="AB47" s="15">
        <f t="shared" si="0"/>
        <v>0</v>
      </c>
      <c r="AC47" s="16">
        <f t="shared" si="10"/>
        <v>0</v>
      </c>
      <c r="AD47" s="15">
        <v>1</v>
      </c>
      <c r="AE47" s="15">
        <v>0.5</v>
      </c>
      <c r="AF47" s="15">
        <v>0</v>
      </c>
      <c r="AG47" s="15">
        <v>0</v>
      </c>
      <c r="AH47" s="15">
        <f t="shared" si="1"/>
        <v>0</v>
      </c>
      <c r="AI47" s="16">
        <f t="shared" si="11"/>
        <v>0</v>
      </c>
      <c r="AJ47" s="15">
        <v>0</v>
      </c>
      <c r="AK47" s="15">
        <v>0</v>
      </c>
      <c r="AL47" s="15">
        <v>0</v>
      </c>
      <c r="AM47" s="15">
        <f t="shared" si="2"/>
        <v>0</v>
      </c>
      <c r="AN47" s="135">
        <v>0</v>
      </c>
    </row>
    <row r="48" spans="1:40" s="1" customFormat="1" ht="15" customHeight="1" x14ac:dyDescent="0.25">
      <c r="A48" s="341"/>
      <c r="B48" s="338"/>
      <c r="C48" s="12">
        <v>2</v>
      </c>
      <c r="D48" s="13">
        <v>42062</v>
      </c>
      <c r="E48" s="14">
        <v>10</v>
      </c>
      <c r="F48" s="14">
        <v>7</v>
      </c>
      <c r="G48" s="14">
        <f t="shared" si="3"/>
        <v>18</v>
      </c>
      <c r="H48" s="15">
        <v>0</v>
      </c>
      <c r="I48" s="15">
        <v>0</v>
      </c>
      <c r="J48" s="15">
        <v>0</v>
      </c>
      <c r="K48" s="15">
        <v>0</v>
      </c>
      <c r="L48" s="15">
        <f t="shared" si="4"/>
        <v>0</v>
      </c>
      <c r="M48" s="16">
        <f t="shared" si="5"/>
        <v>0</v>
      </c>
      <c r="N48" s="15">
        <v>0</v>
      </c>
      <c r="O48" s="15">
        <v>0</v>
      </c>
      <c r="P48" s="15">
        <v>0</v>
      </c>
      <c r="Q48" s="15">
        <f t="shared" si="6"/>
        <v>0</v>
      </c>
      <c r="R48" s="16">
        <f t="shared" si="7"/>
        <v>0</v>
      </c>
      <c r="S48" s="15">
        <v>0</v>
      </c>
      <c r="T48" s="15">
        <v>0</v>
      </c>
      <c r="U48" s="15">
        <v>0</v>
      </c>
      <c r="V48" s="15">
        <v>0</v>
      </c>
      <c r="W48" s="15">
        <f t="shared" si="8"/>
        <v>0</v>
      </c>
      <c r="X48" s="16">
        <f t="shared" si="9"/>
        <v>0</v>
      </c>
      <c r="Y48" s="15">
        <v>0</v>
      </c>
      <c r="Z48" s="15">
        <v>0</v>
      </c>
      <c r="AA48" s="15">
        <v>0</v>
      </c>
      <c r="AB48" s="15">
        <f t="shared" si="0"/>
        <v>0</v>
      </c>
      <c r="AC48" s="16">
        <f t="shared" si="10"/>
        <v>0</v>
      </c>
      <c r="AD48" s="15">
        <v>1</v>
      </c>
      <c r="AE48" s="15">
        <v>0</v>
      </c>
      <c r="AF48" s="15">
        <v>0</v>
      </c>
      <c r="AG48" s="15">
        <v>0</v>
      </c>
      <c r="AH48" s="15">
        <f t="shared" si="1"/>
        <v>0</v>
      </c>
      <c r="AI48" s="16">
        <f t="shared" si="11"/>
        <v>0</v>
      </c>
      <c r="AJ48" s="15">
        <v>0</v>
      </c>
      <c r="AK48" s="15">
        <v>0</v>
      </c>
      <c r="AL48" s="15">
        <v>0</v>
      </c>
      <c r="AM48" s="15">
        <f t="shared" si="2"/>
        <v>0</v>
      </c>
      <c r="AN48" s="135">
        <v>0</v>
      </c>
    </row>
    <row r="49" spans="1:40" s="1" customFormat="1" ht="15" customHeight="1" x14ac:dyDescent="0.25">
      <c r="A49" s="339" t="s">
        <v>14</v>
      </c>
      <c r="B49" s="336">
        <v>16</v>
      </c>
      <c r="C49" s="12">
        <v>1</v>
      </c>
      <c r="D49" s="13">
        <v>42065</v>
      </c>
      <c r="E49" s="14">
        <v>9</v>
      </c>
      <c r="F49" s="14">
        <v>8</v>
      </c>
      <c r="G49" s="14">
        <f t="shared" si="3"/>
        <v>18</v>
      </c>
      <c r="H49" s="15">
        <v>1</v>
      </c>
      <c r="I49" s="15">
        <v>1</v>
      </c>
      <c r="J49" s="15">
        <v>1.5</v>
      </c>
      <c r="K49" s="15">
        <v>2</v>
      </c>
      <c r="L49" s="15">
        <f t="shared" si="4"/>
        <v>3.5</v>
      </c>
      <c r="M49" s="16">
        <f t="shared" si="5"/>
        <v>0.20588235294117646</v>
      </c>
      <c r="N49" s="15">
        <v>0.5</v>
      </c>
      <c r="O49" s="15">
        <v>0</v>
      </c>
      <c r="P49" s="15">
        <v>0</v>
      </c>
      <c r="Q49" s="15">
        <f t="shared" si="6"/>
        <v>0.5</v>
      </c>
      <c r="R49" s="16">
        <f t="shared" si="7"/>
        <v>2.7777777777777776E-2</v>
      </c>
      <c r="S49" s="15">
        <v>1</v>
      </c>
      <c r="T49" s="15">
        <v>1</v>
      </c>
      <c r="U49" s="15">
        <v>1.5</v>
      </c>
      <c r="V49" s="15">
        <v>2</v>
      </c>
      <c r="W49" s="15">
        <f t="shared" si="8"/>
        <v>3.5</v>
      </c>
      <c r="X49" s="16">
        <f t="shared" si="9"/>
        <v>0.20588235294117646</v>
      </c>
      <c r="Y49" s="15">
        <v>1</v>
      </c>
      <c r="Z49" s="15">
        <v>0</v>
      </c>
      <c r="AA49" s="15">
        <v>0</v>
      </c>
      <c r="AB49" s="15">
        <f t="shared" si="0"/>
        <v>1</v>
      </c>
      <c r="AC49" s="16">
        <f t="shared" si="10"/>
        <v>5.5555555555555552E-2</v>
      </c>
      <c r="AD49" s="15">
        <v>1</v>
      </c>
      <c r="AE49" s="15">
        <v>1</v>
      </c>
      <c r="AF49" s="15">
        <v>1.5</v>
      </c>
      <c r="AG49" s="15">
        <v>3</v>
      </c>
      <c r="AH49" s="15">
        <f t="shared" si="1"/>
        <v>4.5</v>
      </c>
      <c r="AI49" s="16">
        <f t="shared" si="11"/>
        <v>0.26470588235294118</v>
      </c>
      <c r="AJ49" s="15">
        <v>1</v>
      </c>
      <c r="AK49" s="15">
        <v>0</v>
      </c>
      <c r="AL49" s="15">
        <v>0</v>
      </c>
      <c r="AM49" s="15">
        <f t="shared" si="2"/>
        <v>1</v>
      </c>
      <c r="AN49" s="135">
        <v>5.5555555555555552E-2</v>
      </c>
    </row>
    <row r="50" spans="1:40" s="1" customFormat="1" ht="15" customHeight="1" x14ac:dyDescent="0.25">
      <c r="A50" s="340"/>
      <c r="B50" s="337"/>
      <c r="C50" s="12">
        <v>2</v>
      </c>
      <c r="D50" s="13">
        <v>42065</v>
      </c>
      <c r="E50" s="14">
        <v>11</v>
      </c>
      <c r="F50" s="14">
        <v>7</v>
      </c>
      <c r="G50" s="14">
        <f t="shared" si="3"/>
        <v>19</v>
      </c>
      <c r="H50" s="15">
        <v>0</v>
      </c>
      <c r="I50" s="15">
        <v>0</v>
      </c>
      <c r="J50" s="15">
        <v>0</v>
      </c>
      <c r="K50" s="15">
        <v>0</v>
      </c>
      <c r="L50" s="15">
        <f t="shared" si="4"/>
        <v>0</v>
      </c>
      <c r="M50" s="16">
        <f t="shared" si="5"/>
        <v>0</v>
      </c>
      <c r="N50" s="15">
        <v>0</v>
      </c>
      <c r="O50" s="15">
        <v>0</v>
      </c>
      <c r="P50" s="15">
        <v>0</v>
      </c>
      <c r="Q50" s="15">
        <f t="shared" si="6"/>
        <v>0</v>
      </c>
      <c r="R50" s="16">
        <f t="shared" si="7"/>
        <v>0</v>
      </c>
      <c r="S50" s="15">
        <v>0</v>
      </c>
      <c r="T50" s="15">
        <v>0</v>
      </c>
      <c r="U50" s="15">
        <v>0</v>
      </c>
      <c r="V50" s="15">
        <v>0</v>
      </c>
      <c r="W50" s="15">
        <f>U50+V50</f>
        <v>0</v>
      </c>
      <c r="X50" s="16">
        <f t="shared" si="9"/>
        <v>0</v>
      </c>
      <c r="Y50" s="15">
        <v>0</v>
      </c>
      <c r="Z50" s="15">
        <v>0</v>
      </c>
      <c r="AA50" s="15">
        <v>0</v>
      </c>
      <c r="AB50" s="15">
        <f t="shared" si="0"/>
        <v>0</v>
      </c>
      <c r="AC50" s="16">
        <f t="shared" si="10"/>
        <v>0</v>
      </c>
      <c r="AD50" s="15">
        <v>0</v>
      </c>
      <c r="AE50" s="15">
        <v>0</v>
      </c>
      <c r="AF50" s="15">
        <v>0</v>
      </c>
      <c r="AG50" s="15">
        <v>0</v>
      </c>
      <c r="AH50" s="15">
        <f t="shared" si="1"/>
        <v>0</v>
      </c>
      <c r="AI50" s="16">
        <f t="shared" si="11"/>
        <v>0</v>
      </c>
      <c r="AJ50" s="15">
        <v>0</v>
      </c>
      <c r="AK50" s="15">
        <v>0</v>
      </c>
      <c r="AL50" s="15">
        <v>0</v>
      </c>
      <c r="AM50" s="15">
        <f t="shared" si="2"/>
        <v>0</v>
      </c>
      <c r="AN50" s="135">
        <v>0</v>
      </c>
    </row>
    <row r="51" spans="1:40" s="1" customFormat="1" ht="15" customHeight="1" x14ac:dyDescent="0.25">
      <c r="A51" s="341"/>
      <c r="B51" s="338"/>
      <c r="C51" s="12">
        <v>3</v>
      </c>
      <c r="D51" s="13">
        <v>42065</v>
      </c>
      <c r="E51" s="14">
        <v>12</v>
      </c>
      <c r="F51" s="14">
        <v>5</v>
      </c>
      <c r="G51" s="14">
        <f t="shared" si="3"/>
        <v>18</v>
      </c>
      <c r="H51" s="15">
        <v>0</v>
      </c>
      <c r="I51" s="15">
        <v>0.5</v>
      </c>
      <c r="J51" s="15">
        <v>0</v>
      </c>
      <c r="K51" s="15">
        <v>0</v>
      </c>
      <c r="L51" s="15">
        <f t="shared" si="4"/>
        <v>0</v>
      </c>
      <c r="M51" s="16">
        <f t="shared" si="5"/>
        <v>0</v>
      </c>
      <c r="N51" s="15">
        <v>0</v>
      </c>
      <c r="O51" s="15">
        <v>0</v>
      </c>
      <c r="P51" s="15">
        <v>0</v>
      </c>
      <c r="Q51" s="15">
        <f t="shared" si="6"/>
        <v>0</v>
      </c>
      <c r="R51" s="16">
        <f t="shared" si="7"/>
        <v>0</v>
      </c>
      <c r="S51" s="15">
        <v>1</v>
      </c>
      <c r="T51" s="15">
        <v>1</v>
      </c>
      <c r="U51" s="15">
        <v>0</v>
      </c>
      <c r="V51" s="15">
        <v>0</v>
      </c>
      <c r="W51" s="15">
        <f>U51+V51</f>
        <v>0</v>
      </c>
      <c r="X51" s="16">
        <f t="shared" si="9"/>
        <v>0</v>
      </c>
      <c r="Y51" s="15">
        <v>1</v>
      </c>
      <c r="Z51" s="15">
        <v>0</v>
      </c>
      <c r="AA51" s="15">
        <v>0</v>
      </c>
      <c r="AB51" s="15">
        <f t="shared" si="0"/>
        <v>1</v>
      </c>
      <c r="AC51" s="16">
        <f t="shared" si="10"/>
        <v>5.5555555555555552E-2</v>
      </c>
      <c r="AD51" s="15">
        <v>1</v>
      </c>
      <c r="AE51" s="15">
        <v>1</v>
      </c>
      <c r="AF51" s="15">
        <v>0</v>
      </c>
      <c r="AG51" s="15">
        <v>0</v>
      </c>
      <c r="AH51" s="15">
        <f t="shared" si="1"/>
        <v>0</v>
      </c>
      <c r="AI51" s="16">
        <f t="shared" si="11"/>
        <v>0</v>
      </c>
      <c r="AJ51" s="15">
        <v>1</v>
      </c>
      <c r="AK51" s="15">
        <v>0</v>
      </c>
      <c r="AL51" s="15">
        <v>0</v>
      </c>
      <c r="AM51" s="15">
        <f t="shared" si="2"/>
        <v>1</v>
      </c>
      <c r="AN51" s="135">
        <v>5.5555555555555552E-2</v>
      </c>
    </row>
    <row r="52" spans="1:40" s="1" customFormat="1" ht="15" customHeight="1" x14ac:dyDescent="0.25">
      <c r="A52" s="339" t="s">
        <v>14</v>
      </c>
      <c r="B52" s="336">
        <v>17</v>
      </c>
      <c r="C52" s="12">
        <v>1</v>
      </c>
      <c r="D52" s="13">
        <v>42066</v>
      </c>
      <c r="E52" s="14">
        <v>10</v>
      </c>
      <c r="F52" s="14">
        <v>8</v>
      </c>
      <c r="G52" s="14">
        <f t="shared" si="3"/>
        <v>19</v>
      </c>
      <c r="H52" s="15">
        <v>1</v>
      </c>
      <c r="I52" s="15">
        <v>1</v>
      </c>
      <c r="J52" s="15">
        <v>1</v>
      </c>
      <c r="K52" s="15">
        <v>1</v>
      </c>
      <c r="L52" s="15">
        <f t="shared" si="4"/>
        <v>2</v>
      </c>
      <c r="M52" s="16">
        <f t="shared" si="5"/>
        <v>0.1111111111111111</v>
      </c>
      <c r="N52" s="15">
        <v>1</v>
      </c>
      <c r="O52" s="15">
        <v>0</v>
      </c>
      <c r="P52" s="15">
        <v>0</v>
      </c>
      <c r="Q52" s="15">
        <f t="shared" si="6"/>
        <v>1</v>
      </c>
      <c r="R52" s="16">
        <f t="shared" si="7"/>
        <v>5.2631578947368418E-2</v>
      </c>
      <c r="S52" s="15">
        <v>1</v>
      </c>
      <c r="T52" s="15">
        <v>1</v>
      </c>
      <c r="U52" s="15">
        <v>3</v>
      </c>
      <c r="V52" s="15">
        <v>5</v>
      </c>
      <c r="W52" s="15">
        <f t="shared" si="8"/>
        <v>8</v>
      </c>
      <c r="X52" s="16">
        <f t="shared" si="9"/>
        <v>0.44444444444444442</v>
      </c>
      <c r="Y52" s="15">
        <v>1</v>
      </c>
      <c r="Z52" s="15">
        <v>1</v>
      </c>
      <c r="AA52" s="15">
        <v>2.5</v>
      </c>
      <c r="AB52" s="15">
        <f t="shared" si="0"/>
        <v>4.5</v>
      </c>
      <c r="AC52" s="16">
        <f t="shared" si="10"/>
        <v>0.23684210526315788</v>
      </c>
      <c r="AD52" s="15">
        <v>1</v>
      </c>
      <c r="AE52" s="15">
        <v>1</v>
      </c>
      <c r="AF52" s="15">
        <v>10</v>
      </c>
      <c r="AG52" s="15">
        <v>8</v>
      </c>
      <c r="AH52" s="15">
        <f t="shared" si="1"/>
        <v>18</v>
      </c>
      <c r="AI52" s="16">
        <f t="shared" si="11"/>
        <v>1</v>
      </c>
      <c r="AJ52" s="15">
        <v>1</v>
      </c>
      <c r="AK52" s="15">
        <v>10</v>
      </c>
      <c r="AL52" s="15">
        <v>8</v>
      </c>
      <c r="AM52" s="15">
        <f t="shared" si="2"/>
        <v>19</v>
      </c>
      <c r="AN52" s="135">
        <v>1</v>
      </c>
    </row>
    <row r="53" spans="1:40" s="1" customFormat="1" ht="15" customHeight="1" x14ac:dyDescent="0.25">
      <c r="A53" s="341"/>
      <c r="B53" s="338"/>
      <c r="C53" s="12">
        <v>2</v>
      </c>
      <c r="D53" s="13">
        <v>42066</v>
      </c>
      <c r="E53" s="14">
        <v>12</v>
      </c>
      <c r="F53" s="14">
        <v>8</v>
      </c>
      <c r="G53" s="14">
        <f t="shared" si="3"/>
        <v>21</v>
      </c>
      <c r="H53" s="15">
        <v>1</v>
      </c>
      <c r="I53" s="15">
        <v>1</v>
      </c>
      <c r="J53" s="15">
        <v>0</v>
      </c>
      <c r="K53" s="15">
        <v>0</v>
      </c>
      <c r="L53" s="15">
        <f t="shared" si="4"/>
        <v>0</v>
      </c>
      <c r="M53" s="16">
        <f t="shared" si="5"/>
        <v>0</v>
      </c>
      <c r="N53" s="15">
        <v>0.5</v>
      </c>
      <c r="O53" s="15">
        <v>0</v>
      </c>
      <c r="P53" s="15">
        <v>0</v>
      </c>
      <c r="Q53" s="15">
        <f t="shared" si="6"/>
        <v>0.5</v>
      </c>
      <c r="R53" s="16">
        <f t="shared" si="7"/>
        <v>2.3809523809523808E-2</v>
      </c>
      <c r="S53" s="15">
        <v>1</v>
      </c>
      <c r="T53" s="15">
        <v>1</v>
      </c>
      <c r="U53" s="15">
        <v>1</v>
      </c>
      <c r="V53" s="15">
        <v>2</v>
      </c>
      <c r="W53" s="15">
        <f t="shared" si="8"/>
        <v>3</v>
      </c>
      <c r="X53" s="16">
        <f t="shared" si="9"/>
        <v>0.15</v>
      </c>
      <c r="Y53" s="15">
        <v>1</v>
      </c>
      <c r="Z53" s="15">
        <v>0</v>
      </c>
      <c r="AA53" s="15">
        <v>0</v>
      </c>
      <c r="AB53" s="15">
        <f t="shared" si="0"/>
        <v>1</v>
      </c>
      <c r="AC53" s="16">
        <f t="shared" si="10"/>
        <v>4.7619047619047616E-2</v>
      </c>
      <c r="AD53" s="15">
        <v>1</v>
      </c>
      <c r="AE53" s="15">
        <v>1</v>
      </c>
      <c r="AF53" s="15">
        <v>2.5</v>
      </c>
      <c r="AG53" s="15">
        <v>4</v>
      </c>
      <c r="AH53" s="15">
        <f t="shared" si="1"/>
        <v>6.5</v>
      </c>
      <c r="AI53" s="16">
        <f t="shared" si="11"/>
        <v>0.32500000000000001</v>
      </c>
      <c r="AJ53" s="15">
        <v>1</v>
      </c>
      <c r="AK53" s="15">
        <v>0</v>
      </c>
      <c r="AL53" s="15">
        <v>0</v>
      </c>
      <c r="AM53" s="15">
        <f t="shared" si="2"/>
        <v>1</v>
      </c>
      <c r="AN53" s="135">
        <v>4.7619047619047616E-2</v>
      </c>
    </row>
    <row r="54" spans="1:40" s="1" customFormat="1" ht="15" customHeight="1" x14ac:dyDescent="0.25">
      <c r="A54" s="339" t="s">
        <v>14</v>
      </c>
      <c r="B54" s="336">
        <v>18</v>
      </c>
      <c r="C54" s="12">
        <v>1</v>
      </c>
      <c r="D54" s="13">
        <v>42066</v>
      </c>
      <c r="E54" s="14">
        <v>11</v>
      </c>
      <c r="F54" s="14">
        <v>8</v>
      </c>
      <c r="G54" s="14">
        <f t="shared" si="3"/>
        <v>20</v>
      </c>
      <c r="H54" s="15">
        <v>0</v>
      </c>
      <c r="I54" s="15">
        <v>0</v>
      </c>
      <c r="J54" s="15">
        <v>0</v>
      </c>
      <c r="K54" s="15">
        <v>0</v>
      </c>
      <c r="L54" s="15">
        <f t="shared" si="4"/>
        <v>0</v>
      </c>
      <c r="M54" s="16">
        <f t="shared" si="5"/>
        <v>0</v>
      </c>
      <c r="N54" s="15">
        <v>0</v>
      </c>
      <c r="O54" s="15">
        <v>0</v>
      </c>
      <c r="P54" s="15">
        <v>0</v>
      </c>
      <c r="Q54" s="15">
        <f t="shared" si="6"/>
        <v>0</v>
      </c>
      <c r="R54" s="16">
        <f t="shared" si="7"/>
        <v>0</v>
      </c>
      <c r="S54" s="15">
        <v>0</v>
      </c>
      <c r="T54" s="15">
        <v>0</v>
      </c>
      <c r="U54" s="15">
        <v>0</v>
      </c>
      <c r="V54" s="15">
        <v>0</v>
      </c>
      <c r="W54" s="15">
        <f t="shared" si="8"/>
        <v>0</v>
      </c>
      <c r="X54" s="16">
        <f t="shared" si="9"/>
        <v>0</v>
      </c>
      <c r="Y54" s="15">
        <v>0</v>
      </c>
      <c r="Z54" s="15">
        <v>0</v>
      </c>
      <c r="AA54" s="15">
        <v>0</v>
      </c>
      <c r="AB54" s="15">
        <f t="shared" si="0"/>
        <v>0</v>
      </c>
      <c r="AC54" s="16">
        <f t="shared" si="10"/>
        <v>0</v>
      </c>
      <c r="AD54" s="15">
        <v>0</v>
      </c>
      <c r="AE54" s="15">
        <v>0</v>
      </c>
      <c r="AF54" s="15">
        <v>0</v>
      </c>
      <c r="AG54" s="15">
        <v>0</v>
      </c>
      <c r="AH54" s="15">
        <f t="shared" si="1"/>
        <v>0</v>
      </c>
      <c r="AI54" s="16">
        <f t="shared" si="11"/>
        <v>0</v>
      </c>
      <c r="AJ54" s="15">
        <v>0</v>
      </c>
      <c r="AK54" s="15">
        <v>0</v>
      </c>
      <c r="AL54" s="15">
        <v>0</v>
      </c>
      <c r="AM54" s="15">
        <f t="shared" si="2"/>
        <v>0</v>
      </c>
      <c r="AN54" s="135">
        <v>0</v>
      </c>
    </row>
    <row r="55" spans="1:40" s="1" customFormat="1" ht="15" customHeight="1" x14ac:dyDescent="0.25">
      <c r="A55" s="340"/>
      <c r="B55" s="337"/>
      <c r="C55" s="12">
        <v>2</v>
      </c>
      <c r="D55" s="13">
        <v>42066</v>
      </c>
      <c r="E55" s="14">
        <v>11</v>
      </c>
      <c r="F55" s="14">
        <v>8</v>
      </c>
      <c r="G55" s="14">
        <f t="shared" si="3"/>
        <v>20</v>
      </c>
      <c r="H55" s="15">
        <v>0.5</v>
      </c>
      <c r="I55" s="15">
        <v>0.5</v>
      </c>
      <c r="J55" s="15">
        <v>0</v>
      </c>
      <c r="K55" s="15">
        <v>0</v>
      </c>
      <c r="L55" s="15">
        <f t="shared" si="4"/>
        <v>0</v>
      </c>
      <c r="M55" s="16">
        <f t="shared" si="5"/>
        <v>0</v>
      </c>
      <c r="N55" s="15">
        <v>0</v>
      </c>
      <c r="O55" s="15">
        <v>0</v>
      </c>
      <c r="P55" s="15">
        <v>0</v>
      </c>
      <c r="Q55" s="15">
        <f t="shared" si="6"/>
        <v>0</v>
      </c>
      <c r="R55" s="16">
        <f t="shared" si="7"/>
        <v>0</v>
      </c>
      <c r="S55" s="15">
        <v>1</v>
      </c>
      <c r="T55" s="15">
        <v>0.5</v>
      </c>
      <c r="U55" s="15">
        <v>0</v>
      </c>
      <c r="V55" s="15">
        <v>0</v>
      </c>
      <c r="W55" s="15">
        <f t="shared" si="8"/>
        <v>0</v>
      </c>
      <c r="X55" s="16">
        <f t="shared" si="9"/>
        <v>0</v>
      </c>
      <c r="Y55" s="15">
        <v>0</v>
      </c>
      <c r="Z55" s="15">
        <v>0</v>
      </c>
      <c r="AA55" s="15">
        <v>0</v>
      </c>
      <c r="AB55" s="15">
        <f t="shared" si="0"/>
        <v>0</v>
      </c>
      <c r="AC55" s="16">
        <f t="shared" si="10"/>
        <v>0</v>
      </c>
      <c r="AD55" s="15">
        <v>1</v>
      </c>
      <c r="AE55" s="15">
        <v>0.5</v>
      </c>
      <c r="AF55" s="15">
        <v>0</v>
      </c>
      <c r="AG55" s="15">
        <v>0</v>
      </c>
      <c r="AH55" s="15">
        <f t="shared" si="1"/>
        <v>0</v>
      </c>
      <c r="AI55" s="16">
        <f t="shared" si="11"/>
        <v>0</v>
      </c>
      <c r="AJ55" s="15">
        <v>0</v>
      </c>
      <c r="AK55" s="15">
        <v>0</v>
      </c>
      <c r="AL55" s="15">
        <v>0</v>
      </c>
      <c r="AM55" s="15">
        <f t="shared" si="2"/>
        <v>0</v>
      </c>
      <c r="AN55" s="135">
        <v>0</v>
      </c>
    </row>
    <row r="56" spans="1:40" s="1" customFormat="1" ht="15" customHeight="1" x14ac:dyDescent="0.25">
      <c r="A56" s="341"/>
      <c r="B56" s="338"/>
      <c r="C56" s="12">
        <v>3</v>
      </c>
      <c r="D56" s="13">
        <v>42066</v>
      </c>
      <c r="E56" s="14">
        <v>11</v>
      </c>
      <c r="F56" s="14">
        <v>6</v>
      </c>
      <c r="G56" s="14">
        <f t="shared" si="3"/>
        <v>18</v>
      </c>
      <c r="H56" s="15">
        <v>0</v>
      </c>
      <c r="I56" s="15">
        <v>1</v>
      </c>
      <c r="J56" s="15">
        <v>0</v>
      </c>
      <c r="K56" s="15">
        <v>0</v>
      </c>
      <c r="L56" s="15">
        <f t="shared" si="4"/>
        <v>0</v>
      </c>
      <c r="M56" s="16">
        <f t="shared" si="5"/>
        <v>0</v>
      </c>
      <c r="N56" s="15">
        <v>0</v>
      </c>
      <c r="O56" s="15">
        <v>0</v>
      </c>
      <c r="P56" s="15">
        <v>0</v>
      </c>
      <c r="Q56" s="15">
        <f t="shared" si="6"/>
        <v>0</v>
      </c>
      <c r="R56" s="16">
        <f t="shared" si="7"/>
        <v>0</v>
      </c>
      <c r="S56" s="15">
        <v>0</v>
      </c>
      <c r="T56" s="15">
        <v>1</v>
      </c>
      <c r="U56" s="15">
        <v>0</v>
      </c>
      <c r="V56" s="15">
        <v>0</v>
      </c>
      <c r="W56" s="15">
        <f t="shared" si="8"/>
        <v>0</v>
      </c>
      <c r="X56" s="16">
        <f t="shared" si="9"/>
        <v>0</v>
      </c>
      <c r="Y56" s="15">
        <v>0</v>
      </c>
      <c r="Z56" s="15">
        <v>0</v>
      </c>
      <c r="AA56" s="15">
        <v>0</v>
      </c>
      <c r="AB56" s="15">
        <f t="shared" si="0"/>
        <v>0</v>
      </c>
      <c r="AC56" s="16">
        <f t="shared" si="10"/>
        <v>0</v>
      </c>
      <c r="AD56" s="15">
        <v>0</v>
      </c>
      <c r="AE56" s="15">
        <v>1</v>
      </c>
      <c r="AF56" s="15">
        <v>1</v>
      </c>
      <c r="AG56" s="15">
        <v>0.5</v>
      </c>
      <c r="AH56" s="15">
        <f t="shared" si="1"/>
        <v>1.5</v>
      </c>
      <c r="AI56" s="16">
        <f t="shared" si="11"/>
        <v>8.8235294117647065E-2</v>
      </c>
      <c r="AJ56" s="15">
        <v>0</v>
      </c>
      <c r="AK56" s="15">
        <v>0</v>
      </c>
      <c r="AL56" s="15">
        <v>0</v>
      </c>
      <c r="AM56" s="15">
        <f t="shared" si="2"/>
        <v>0</v>
      </c>
      <c r="AN56" s="135">
        <v>0</v>
      </c>
    </row>
    <row r="57" spans="1:40" s="1" customFormat="1" ht="15" customHeight="1" x14ac:dyDescent="0.25">
      <c r="A57" s="339" t="s">
        <v>14</v>
      </c>
      <c r="B57" s="336">
        <v>19</v>
      </c>
      <c r="C57" s="12">
        <v>1</v>
      </c>
      <c r="D57" s="13">
        <v>42062</v>
      </c>
      <c r="E57" s="14">
        <v>12</v>
      </c>
      <c r="F57" s="14">
        <v>6</v>
      </c>
      <c r="G57" s="14">
        <f t="shared" si="3"/>
        <v>19</v>
      </c>
      <c r="H57" s="15">
        <v>0.5</v>
      </c>
      <c r="I57" s="15">
        <v>1</v>
      </c>
      <c r="J57" s="15">
        <v>0</v>
      </c>
      <c r="K57" s="15">
        <v>0.5</v>
      </c>
      <c r="L57" s="15">
        <f t="shared" si="4"/>
        <v>0.5</v>
      </c>
      <c r="M57" s="16">
        <f t="shared" si="5"/>
        <v>2.7777777777777776E-2</v>
      </c>
      <c r="N57" s="15">
        <v>0</v>
      </c>
      <c r="O57" s="15">
        <v>0</v>
      </c>
      <c r="P57" s="15">
        <v>0</v>
      </c>
      <c r="Q57" s="15">
        <f t="shared" si="6"/>
        <v>0</v>
      </c>
      <c r="R57" s="16">
        <f t="shared" si="7"/>
        <v>0</v>
      </c>
      <c r="S57" s="15">
        <v>1</v>
      </c>
      <c r="T57" s="15">
        <v>1</v>
      </c>
      <c r="U57" s="15">
        <v>2</v>
      </c>
      <c r="V57" s="15">
        <v>2</v>
      </c>
      <c r="W57" s="15">
        <f>U57+V57</f>
        <v>4</v>
      </c>
      <c r="X57" s="16">
        <f t="shared" si="9"/>
        <v>0.22222222222222221</v>
      </c>
      <c r="Y57" s="15">
        <v>1</v>
      </c>
      <c r="Z57" s="15">
        <v>0</v>
      </c>
      <c r="AA57" s="15">
        <v>0</v>
      </c>
      <c r="AB57" s="15">
        <f t="shared" si="0"/>
        <v>1</v>
      </c>
      <c r="AC57" s="16">
        <f t="shared" si="10"/>
        <v>5.2631578947368418E-2</v>
      </c>
      <c r="AD57" s="15">
        <v>1</v>
      </c>
      <c r="AE57" s="15">
        <v>1</v>
      </c>
      <c r="AF57" s="15">
        <v>3.5</v>
      </c>
      <c r="AG57" s="15">
        <v>3</v>
      </c>
      <c r="AH57" s="15">
        <f t="shared" si="1"/>
        <v>6.5</v>
      </c>
      <c r="AI57" s="16">
        <f t="shared" si="11"/>
        <v>0.3611111111111111</v>
      </c>
      <c r="AJ57" s="15">
        <v>1</v>
      </c>
      <c r="AK57" s="15">
        <v>0.5</v>
      </c>
      <c r="AL57" s="15">
        <v>0</v>
      </c>
      <c r="AM57" s="15">
        <f t="shared" si="2"/>
        <v>1.5</v>
      </c>
      <c r="AN57" s="135">
        <v>7.8947368421052627E-2</v>
      </c>
    </row>
    <row r="58" spans="1:40" s="1" customFormat="1" ht="15" customHeight="1" x14ac:dyDescent="0.25">
      <c r="A58" s="340"/>
      <c r="B58" s="337"/>
      <c r="C58" s="12">
        <v>2</v>
      </c>
      <c r="D58" s="13">
        <v>42062</v>
      </c>
      <c r="E58" s="14">
        <v>12</v>
      </c>
      <c r="F58" s="14">
        <v>6</v>
      </c>
      <c r="G58" s="14">
        <f t="shared" si="3"/>
        <v>19</v>
      </c>
      <c r="H58" s="15">
        <v>1</v>
      </c>
      <c r="I58" s="15">
        <v>1</v>
      </c>
      <c r="J58" s="15">
        <v>0</v>
      </c>
      <c r="K58" s="15">
        <v>0</v>
      </c>
      <c r="L58" s="15">
        <f t="shared" si="4"/>
        <v>0</v>
      </c>
      <c r="M58" s="16">
        <f t="shared" si="5"/>
        <v>0</v>
      </c>
      <c r="N58" s="15">
        <v>0</v>
      </c>
      <c r="O58" s="15">
        <v>0</v>
      </c>
      <c r="P58" s="15">
        <v>0</v>
      </c>
      <c r="Q58" s="15">
        <f t="shared" si="6"/>
        <v>0</v>
      </c>
      <c r="R58" s="16">
        <f t="shared" si="7"/>
        <v>0</v>
      </c>
      <c r="S58" s="15">
        <v>1</v>
      </c>
      <c r="T58" s="15">
        <v>1</v>
      </c>
      <c r="U58" s="15">
        <v>1</v>
      </c>
      <c r="V58" s="15">
        <v>2</v>
      </c>
      <c r="W58" s="15">
        <f>U58+V58</f>
        <v>3</v>
      </c>
      <c r="X58" s="16">
        <f t="shared" si="9"/>
        <v>0.16666666666666666</v>
      </c>
      <c r="Y58" s="15">
        <v>1</v>
      </c>
      <c r="Z58" s="15">
        <v>0</v>
      </c>
      <c r="AA58" s="15">
        <v>0</v>
      </c>
      <c r="AB58" s="15">
        <f t="shared" si="0"/>
        <v>1</v>
      </c>
      <c r="AC58" s="16">
        <f t="shared" si="10"/>
        <v>5.2631578947368418E-2</v>
      </c>
      <c r="AD58" s="15">
        <v>1</v>
      </c>
      <c r="AE58" s="15">
        <v>1</v>
      </c>
      <c r="AF58" s="15">
        <v>4</v>
      </c>
      <c r="AG58" s="15">
        <v>4.5</v>
      </c>
      <c r="AH58" s="15">
        <f t="shared" si="1"/>
        <v>8.5</v>
      </c>
      <c r="AI58" s="16">
        <f t="shared" si="11"/>
        <v>0.47222222222222221</v>
      </c>
      <c r="AJ58" s="15">
        <v>1</v>
      </c>
      <c r="AK58" s="15">
        <v>2</v>
      </c>
      <c r="AL58" s="15">
        <v>0</v>
      </c>
      <c r="AM58" s="15">
        <f t="shared" si="2"/>
        <v>3</v>
      </c>
      <c r="AN58" s="135">
        <v>0.15789473684210525</v>
      </c>
    </row>
    <row r="59" spans="1:40" s="1" customFormat="1" ht="15" customHeight="1" x14ac:dyDescent="0.25">
      <c r="A59" s="341"/>
      <c r="B59" s="338"/>
      <c r="C59" s="12">
        <v>3</v>
      </c>
      <c r="D59" s="13">
        <v>42062</v>
      </c>
      <c r="E59" s="14">
        <v>12</v>
      </c>
      <c r="F59" s="14">
        <v>6</v>
      </c>
      <c r="G59" s="14">
        <f t="shared" si="3"/>
        <v>19</v>
      </c>
      <c r="H59" s="15">
        <v>0.5</v>
      </c>
      <c r="I59" s="15">
        <v>1</v>
      </c>
      <c r="J59" s="15">
        <v>0</v>
      </c>
      <c r="K59" s="15">
        <v>0</v>
      </c>
      <c r="L59" s="15">
        <f t="shared" si="4"/>
        <v>0</v>
      </c>
      <c r="M59" s="16">
        <f t="shared" si="5"/>
        <v>0</v>
      </c>
      <c r="N59" s="15">
        <v>0</v>
      </c>
      <c r="O59" s="15">
        <v>0</v>
      </c>
      <c r="P59" s="15">
        <v>0</v>
      </c>
      <c r="Q59" s="15">
        <f t="shared" si="6"/>
        <v>0</v>
      </c>
      <c r="R59" s="16">
        <f t="shared" si="7"/>
        <v>0</v>
      </c>
      <c r="S59" s="15">
        <v>1</v>
      </c>
      <c r="T59" s="15">
        <v>1</v>
      </c>
      <c r="U59" s="15">
        <v>0</v>
      </c>
      <c r="V59" s="15">
        <v>0</v>
      </c>
      <c r="W59" s="15">
        <f>U59+V59</f>
        <v>0</v>
      </c>
      <c r="X59" s="16">
        <f t="shared" si="9"/>
        <v>0</v>
      </c>
      <c r="Y59" s="15">
        <v>0</v>
      </c>
      <c r="Z59" s="15">
        <v>0</v>
      </c>
      <c r="AA59" s="15">
        <v>0</v>
      </c>
      <c r="AB59" s="15">
        <f t="shared" si="0"/>
        <v>0</v>
      </c>
      <c r="AC59" s="16">
        <f t="shared" si="10"/>
        <v>0</v>
      </c>
      <c r="AD59" s="15">
        <v>1</v>
      </c>
      <c r="AE59" s="15">
        <v>1</v>
      </c>
      <c r="AF59" s="15">
        <v>1</v>
      </c>
      <c r="AG59" s="15">
        <v>0</v>
      </c>
      <c r="AH59" s="15">
        <f t="shared" si="1"/>
        <v>1</v>
      </c>
      <c r="AI59" s="16">
        <f t="shared" si="11"/>
        <v>5.5555555555555552E-2</v>
      </c>
      <c r="AJ59" s="15">
        <v>1</v>
      </c>
      <c r="AK59" s="15">
        <v>0</v>
      </c>
      <c r="AL59" s="15">
        <v>0</v>
      </c>
      <c r="AM59" s="15">
        <f t="shared" si="2"/>
        <v>1</v>
      </c>
      <c r="AN59" s="135">
        <v>5.2631578947368418E-2</v>
      </c>
    </row>
    <row r="60" spans="1:40" s="1" customFormat="1" ht="15" customHeight="1" x14ac:dyDescent="0.25">
      <c r="A60" s="339" t="s">
        <v>14</v>
      </c>
      <c r="B60" s="336">
        <v>20</v>
      </c>
      <c r="C60" s="12">
        <v>1</v>
      </c>
      <c r="D60" s="13">
        <v>42065</v>
      </c>
      <c r="E60" s="14">
        <v>10</v>
      </c>
      <c r="F60" s="14">
        <v>6</v>
      </c>
      <c r="G60" s="14">
        <f t="shared" si="3"/>
        <v>17</v>
      </c>
      <c r="H60" s="15">
        <v>0.5</v>
      </c>
      <c r="I60" s="15">
        <v>0.5</v>
      </c>
      <c r="J60" s="15">
        <v>0</v>
      </c>
      <c r="K60" s="15">
        <v>0</v>
      </c>
      <c r="L60" s="15">
        <f t="shared" si="4"/>
        <v>0</v>
      </c>
      <c r="M60" s="16">
        <f t="shared" si="5"/>
        <v>0</v>
      </c>
      <c r="N60" s="15">
        <v>0</v>
      </c>
      <c r="O60" s="15">
        <v>0</v>
      </c>
      <c r="P60" s="15">
        <v>0</v>
      </c>
      <c r="Q60" s="15">
        <f t="shared" si="6"/>
        <v>0</v>
      </c>
      <c r="R60" s="16">
        <f t="shared" si="7"/>
        <v>0</v>
      </c>
      <c r="S60" s="15">
        <v>0.5</v>
      </c>
      <c r="T60" s="15">
        <v>0.5</v>
      </c>
      <c r="U60" s="15">
        <v>0</v>
      </c>
      <c r="V60" s="15">
        <v>0</v>
      </c>
      <c r="W60" s="15">
        <f t="shared" si="8"/>
        <v>0</v>
      </c>
      <c r="X60" s="16">
        <f t="shared" si="9"/>
        <v>0</v>
      </c>
      <c r="Y60" s="15">
        <v>0</v>
      </c>
      <c r="Z60" s="15">
        <v>0</v>
      </c>
      <c r="AA60" s="15">
        <v>0</v>
      </c>
      <c r="AB60" s="15">
        <f t="shared" si="0"/>
        <v>0</v>
      </c>
      <c r="AC60" s="16">
        <f t="shared" si="10"/>
        <v>0</v>
      </c>
      <c r="AD60" s="15">
        <v>0.5</v>
      </c>
      <c r="AE60" s="15">
        <v>0.5</v>
      </c>
      <c r="AF60" s="15">
        <v>0</v>
      </c>
      <c r="AG60" s="15">
        <v>0</v>
      </c>
      <c r="AH60" s="15">
        <f t="shared" si="1"/>
        <v>0</v>
      </c>
      <c r="AI60" s="16">
        <f t="shared" si="11"/>
        <v>0</v>
      </c>
      <c r="AJ60" s="15">
        <v>0</v>
      </c>
      <c r="AK60" s="15">
        <v>0</v>
      </c>
      <c r="AL60" s="15">
        <v>0</v>
      </c>
      <c r="AM60" s="15">
        <f t="shared" si="2"/>
        <v>0</v>
      </c>
      <c r="AN60" s="135">
        <v>0</v>
      </c>
    </row>
    <row r="61" spans="1:40" s="1" customFormat="1" ht="15" customHeight="1" x14ac:dyDescent="0.25">
      <c r="A61" s="340"/>
      <c r="B61" s="337"/>
      <c r="C61" s="18">
        <v>2</v>
      </c>
      <c r="D61" s="13">
        <v>42065</v>
      </c>
      <c r="E61" s="14">
        <v>12</v>
      </c>
      <c r="F61" s="14">
        <v>5</v>
      </c>
      <c r="G61" s="14">
        <f t="shared" si="3"/>
        <v>18</v>
      </c>
      <c r="H61" s="15">
        <v>0</v>
      </c>
      <c r="I61" s="15">
        <v>0</v>
      </c>
      <c r="J61" s="15">
        <v>0</v>
      </c>
      <c r="K61" s="15">
        <v>0</v>
      </c>
      <c r="L61" s="15">
        <f t="shared" si="4"/>
        <v>0</v>
      </c>
      <c r="M61" s="16">
        <f t="shared" si="5"/>
        <v>0</v>
      </c>
      <c r="N61" s="15">
        <v>0</v>
      </c>
      <c r="O61" s="15">
        <v>0</v>
      </c>
      <c r="P61" s="15">
        <v>0</v>
      </c>
      <c r="Q61" s="15">
        <f t="shared" si="6"/>
        <v>0</v>
      </c>
      <c r="R61" s="16">
        <f t="shared" si="7"/>
        <v>0</v>
      </c>
      <c r="S61" s="15">
        <v>0</v>
      </c>
      <c r="T61" s="15">
        <v>1</v>
      </c>
      <c r="U61" s="15">
        <v>0</v>
      </c>
      <c r="V61" s="15">
        <v>0</v>
      </c>
      <c r="W61" s="15">
        <f t="shared" si="8"/>
        <v>0</v>
      </c>
      <c r="X61" s="16">
        <f t="shared" si="9"/>
        <v>0</v>
      </c>
      <c r="Y61" s="15">
        <v>0</v>
      </c>
      <c r="Z61" s="15">
        <v>0</v>
      </c>
      <c r="AA61" s="15">
        <v>0</v>
      </c>
      <c r="AB61" s="15">
        <f t="shared" si="0"/>
        <v>0</v>
      </c>
      <c r="AC61" s="16">
        <f t="shared" si="10"/>
        <v>0</v>
      </c>
      <c r="AD61" s="15">
        <v>0</v>
      </c>
      <c r="AE61" s="15">
        <v>1</v>
      </c>
      <c r="AF61" s="15">
        <v>0</v>
      </c>
      <c r="AG61" s="15">
        <v>2</v>
      </c>
      <c r="AH61" s="15">
        <f t="shared" si="1"/>
        <v>2</v>
      </c>
      <c r="AI61" s="16">
        <f t="shared" si="11"/>
        <v>0.11764705882352941</v>
      </c>
      <c r="AJ61" s="15">
        <v>0</v>
      </c>
      <c r="AK61" s="15">
        <v>0</v>
      </c>
      <c r="AL61" s="15">
        <v>0</v>
      </c>
      <c r="AM61" s="15">
        <f t="shared" si="2"/>
        <v>0</v>
      </c>
      <c r="AN61" s="135">
        <v>0</v>
      </c>
    </row>
    <row r="62" spans="1:40" s="1" customFormat="1" ht="15" customHeight="1" x14ac:dyDescent="0.25">
      <c r="A62" s="341"/>
      <c r="B62" s="338"/>
      <c r="C62" s="18">
        <v>3</v>
      </c>
      <c r="D62" s="13">
        <v>42065</v>
      </c>
      <c r="E62" s="14">
        <v>9</v>
      </c>
      <c r="F62" s="14">
        <v>6</v>
      </c>
      <c r="G62" s="14">
        <f t="shared" si="3"/>
        <v>16</v>
      </c>
      <c r="H62" s="15">
        <v>0</v>
      </c>
      <c r="I62" s="15">
        <v>0</v>
      </c>
      <c r="J62" s="15">
        <v>0</v>
      </c>
      <c r="K62" s="15">
        <v>0</v>
      </c>
      <c r="L62" s="15">
        <f t="shared" si="4"/>
        <v>0</v>
      </c>
      <c r="M62" s="16">
        <f t="shared" si="5"/>
        <v>0</v>
      </c>
      <c r="N62" s="15">
        <v>0</v>
      </c>
      <c r="O62" s="15">
        <v>0</v>
      </c>
      <c r="P62" s="15">
        <v>0</v>
      </c>
      <c r="Q62" s="15">
        <f t="shared" si="6"/>
        <v>0</v>
      </c>
      <c r="R62" s="16">
        <f t="shared" si="7"/>
        <v>0</v>
      </c>
      <c r="S62" s="15">
        <v>0</v>
      </c>
      <c r="T62" s="15">
        <v>0</v>
      </c>
      <c r="U62" s="15">
        <v>0</v>
      </c>
      <c r="V62" s="15">
        <v>0</v>
      </c>
      <c r="W62" s="15">
        <f t="shared" si="8"/>
        <v>0</v>
      </c>
      <c r="X62" s="16">
        <f t="shared" si="9"/>
        <v>0</v>
      </c>
      <c r="Y62" s="15">
        <v>0</v>
      </c>
      <c r="Z62" s="15">
        <v>0</v>
      </c>
      <c r="AA62" s="15">
        <v>0</v>
      </c>
      <c r="AB62" s="15">
        <f t="shared" si="0"/>
        <v>0</v>
      </c>
      <c r="AC62" s="16">
        <f t="shared" si="10"/>
        <v>0</v>
      </c>
      <c r="AD62" s="15">
        <v>0</v>
      </c>
      <c r="AE62" s="15">
        <v>0</v>
      </c>
      <c r="AF62" s="15">
        <v>0</v>
      </c>
      <c r="AG62" s="15">
        <v>0</v>
      </c>
      <c r="AH62" s="15">
        <f t="shared" si="1"/>
        <v>0</v>
      </c>
      <c r="AI62" s="16">
        <f t="shared" si="11"/>
        <v>0</v>
      </c>
      <c r="AJ62" s="15">
        <v>0</v>
      </c>
      <c r="AK62" s="15">
        <v>0</v>
      </c>
      <c r="AL62" s="15">
        <v>0</v>
      </c>
      <c r="AM62" s="15">
        <f t="shared" si="2"/>
        <v>0</v>
      </c>
      <c r="AN62" s="135">
        <v>0</v>
      </c>
    </row>
    <row r="63" spans="1:40" s="1" customFormat="1" ht="15" customHeight="1" x14ac:dyDescent="0.25">
      <c r="A63" s="360" t="s">
        <v>15</v>
      </c>
      <c r="B63" s="362">
        <v>2</v>
      </c>
      <c r="C63" s="18">
        <v>1</v>
      </c>
      <c r="D63" s="19">
        <v>42070</v>
      </c>
      <c r="E63" s="20">
        <v>14</v>
      </c>
      <c r="F63" s="20">
        <v>8</v>
      </c>
      <c r="G63" s="20">
        <f t="shared" si="3"/>
        <v>23</v>
      </c>
      <c r="H63" s="15">
        <v>0.5</v>
      </c>
      <c r="I63" s="15">
        <v>0.5</v>
      </c>
      <c r="J63" s="15">
        <v>0</v>
      </c>
      <c r="K63" s="15">
        <v>0</v>
      </c>
      <c r="L63" s="15">
        <f t="shared" si="4"/>
        <v>0</v>
      </c>
      <c r="M63" s="16">
        <f t="shared" si="5"/>
        <v>0</v>
      </c>
      <c r="N63" s="15">
        <v>0</v>
      </c>
      <c r="O63" s="15">
        <v>0</v>
      </c>
      <c r="P63" s="15">
        <v>0</v>
      </c>
      <c r="Q63" s="15">
        <f t="shared" si="6"/>
        <v>0</v>
      </c>
      <c r="R63" s="16">
        <f t="shared" si="7"/>
        <v>0</v>
      </c>
      <c r="S63" s="15">
        <v>1</v>
      </c>
      <c r="T63" s="15">
        <v>1</v>
      </c>
      <c r="U63" s="15">
        <v>0</v>
      </c>
      <c r="V63" s="15">
        <v>1</v>
      </c>
      <c r="W63" s="15">
        <f t="shared" si="8"/>
        <v>1</v>
      </c>
      <c r="X63" s="16">
        <f t="shared" si="9"/>
        <v>4.5454545454545456E-2</v>
      </c>
      <c r="Y63" s="15">
        <v>1</v>
      </c>
      <c r="Z63" s="15">
        <v>0</v>
      </c>
      <c r="AA63" s="15">
        <v>0</v>
      </c>
      <c r="AB63" s="15">
        <f t="shared" si="0"/>
        <v>1</v>
      </c>
      <c r="AC63" s="16">
        <f t="shared" si="10"/>
        <v>4.3478260869565216E-2</v>
      </c>
      <c r="AD63" s="15">
        <v>1</v>
      </c>
      <c r="AE63" s="15">
        <v>1</v>
      </c>
      <c r="AF63" s="15">
        <v>5.5</v>
      </c>
      <c r="AG63" s="15">
        <v>3.5</v>
      </c>
      <c r="AH63" s="15">
        <f t="shared" si="1"/>
        <v>9</v>
      </c>
      <c r="AI63" s="16">
        <f t="shared" si="11"/>
        <v>0.40909090909090912</v>
      </c>
      <c r="AJ63" s="15">
        <v>1</v>
      </c>
      <c r="AK63" s="15">
        <v>1</v>
      </c>
      <c r="AL63" s="15">
        <v>0</v>
      </c>
      <c r="AM63" s="15">
        <f t="shared" si="2"/>
        <v>2</v>
      </c>
      <c r="AN63" s="135">
        <v>8.6956521739130432E-2</v>
      </c>
    </row>
    <row r="64" spans="1:40" s="1" customFormat="1" ht="15" customHeight="1" x14ac:dyDescent="0.25">
      <c r="A64" s="361"/>
      <c r="B64" s="363"/>
      <c r="C64" s="18">
        <v>2</v>
      </c>
      <c r="D64" s="19">
        <v>42070</v>
      </c>
      <c r="E64" s="20">
        <v>14</v>
      </c>
      <c r="F64" s="20">
        <v>10</v>
      </c>
      <c r="G64" s="20">
        <f t="shared" si="3"/>
        <v>25</v>
      </c>
      <c r="H64" s="15">
        <v>1</v>
      </c>
      <c r="I64" s="15">
        <v>1</v>
      </c>
      <c r="J64" s="15">
        <v>0</v>
      </c>
      <c r="K64" s="15">
        <v>0</v>
      </c>
      <c r="L64" s="15">
        <f t="shared" si="4"/>
        <v>0</v>
      </c>
      <c r="M64" s="16">
        <f t="shared" si="5"/>
        <v>0</v>
      </c>
      <c r="N64" s="15">
        <v>0</v>
      </c>
      <c r="O64" s="15">
        <v>0</v>
      </c>
      <c r="P64" s="15">
        <v>0</v>
      </c>
      <c r="Q64" s="15">
        <f t="shared" si="6"/>
        <v>0</v>
      </c>
      <c r="R64" s="16">
        <f t="shared" si="7"/>
        <v>0</v>
      </c>
      <c r="S64" s="15">
        <v>1</v>
      </c>
      <c r="T64" s="15">
        <v>1</v>
      </c>
      <c r="U64" s="15">
        <v>0</v>
      </c>
      <c r="V64" s="15">
        <v>0</v>
      </c>
      <c r="W64" s="15">
        <f t="shared" si="8"/>
        <v>0</v>
      </c>
      <c r="X64" s="16">
        <f t="shared" si="9"/>
        <v>0</v>
      </c>
      <c r="Y64" s="15">
        <v>1</v>
      </c>
      <c r="Z64" s="15">
        <v>0</v>
      </c>
      <c r="AA64" s="15">
        <v>0</v>
      </c>
      <c r="AB64" s="15">
        <f t="shared" si="0"/>
        <v>1</v>
      </c>
      <c r="AC64" s="16">
        <f t="shared" si="10"/>
        <v>0.04</v>
      </c>
      <c r="AD64" s="15">
        <v>1</v>
      </c>
      <c r="AE64" s="15">
        <v>1</v>
      </c>
      <c r="AF64" s="15">
        <v>4</v>
      </c>
      <c r="AG64" s="15">
        <v>4</v>
      </c>
      <c r="AH64" s="15">
        <f t="shared" si="1"/>
        <v>8</v>
      </c>
      <c r="AI64" s="16">
        <f t="shared" si="11"/>
        <v>0.33333333333333331</v>
      </c>
      <c r="AJ64" s="15">
        <v>1</v>
      </c>
      <c r="AK64" s="15">
        <v>0</v>
      </c>
      <c r="AL64" s="15">
        <v>0</v>
      </c>
      <c r="AM64" s="15">
        <f t="shared" si="2"/>
        <v>1</v>
      </c>
      <c r="AN64" s="135">
        <v>0.04</v>
      </c>
    </row>
    <row r="65" spans="1:40" s="1" customFormat="1" ht="15" customHeight="1" x14ac:dyDescent="0.25">
      <c r="A65" s="360" t="s">
        <v>15</v>
      </c>
      <c r="B65" s="362">
        <v>3</v>
      </c>
      <c r="C65" s="12">
        <v>1</v>
      </c>
      <c r="D65" s="13">
        <v>42078</v>
      </c>
      <c r="E65" s="14">
        <v>12</v>
      </c>
      <c r="F65" s="14">
        <v>10</v>
      </c>
      <c r="G65" s="14">
        <f t="shared" si="3"/>
        <v>23</v>
      </c>
      <c r="H65" s="15">
        <v>1</v>
      </c>
      <c r="I65" s="15">
        <v>1</v>
      </c>
      <c r="J65" s="15">
        <v>2</v>
      </c>
      <c r="K65" s="15">
        <v>2</v>
      </c>
      <c r="L65" s="15">
        <f t="shared" si="4"/>
        <v>4</v>
      </c>
      <c r="M65" s="16">
        <f t="shared" si="5"/>
        <v>0.18181818181818182</v>
      </c>
      <c r="N65" s="15">
        <v>1</v>
      </c>
      <c r="O65" s="15">
        <v>0</v>
      </c>
      <c r="P65" s="15">
        <v>0</v>
      </c>
      <c r="Q65" s="15">
        <f t="shared" si="6"/>
        <v>1</v>
      </c>
      <c r="R65" s="16">
        <f t="shared" si="7"/>
        <v>4.3478260869565216E-2</v>
      </c>
      <c r="S65" s="15">
        <v>1</v>
      </c>
      <c r="T65" s="15">
        <v>1</v>
      </c>
      <c r="U65" s="15">
        <v>3</v>
      </c>
      <c r="V65" s="15">
        <v>3</v>
      </c>
      <c r="W65" s="15">
        <f t="shared" si="8"/>
        <v>6</v>
      </c>
      <c r="X65" s="16">
        <f t="shared" si="9"/>
        <v>0.27272727272727271</v>
      </c>
      <c r="Y65" s="15">
        <v>1</v>
      </c>
      <c r="Z65" s="15">
        <v>0.5</v>
      </c>
      <c r="AA65" s="15">
        <v>1</v>
      </c>
      <c r="AB65" s="15">
        <f t="shared" si="0"/>
        <v>2.5</v>
      </c>
      <c r="AC65" s="16">
        <f t="shared" si="10"/>
        <v>0.10869565217391304</v>
      </c>
      <c r="AD65" s="15">
        <v>1</v>
      </c>
      <c r="AE65" s="15">
        <v>1</v>
      </c>
      <c r="AF65" s="15">
        <v>4</v>
      </c>
      <c r="AG65" s="15">
        <v>6</v>
      </c>
      <c r="AH65" s="15">
        <f t="shared" si="1"/>
        <v>10</v>
      </c>
      <c r="AI65" s="16">
        <f t="shared" si="11"/>
        <v>0.45454545454545453</v>
      </c>
      <c r="AJ65" s="15">
        <v>1</v>
      </c>
      <c r="AK65" s="15">
        <v>0.5</v>
      </c>
      <c r="AL65" s="15">
        <v>1.5</v>
      </c>
      <c r="AM65" s="15">
        <f t="shared" si="2"/>
        <v>3</v>
      </c>
      <c r="AN65" s="135">
        <v>0.13043478260869565</v>
      </c>
    </row>
    <row r="66" spans="1:40" s="1" customFormat="1" ht="15" customHeight="1" x14ac:dyDescent="0.25">
      <c r="A66" s="364"/>
      <c r="B66" s="365"/>
      <c r="C66" s="12">
        <v>2</v>
      </c>
      <c r="D66" s="13">
        <v>42078</v>
      </c>
      <c r="E66" s="14">
        <v>12</v>
      </c>
      <c r="F66" s="14">
        <v>8</v>
      </c>
      <c r="G66" s="14">
        <f t="shared" si="3"/>
        <v>21</v>
      </c>
      <c r="H66" s="15">
        <v>1</v>
      </c>
      <c r="I66" s="15">
        <v>1</v>
      </c>
      <c r="J66" s="15">
        <v>0</v>
      </c>
      <c r="K66" s="15">
        <v>1</v>
      </c>
      <c r="L66" s="15">
        <f t="shared" si="4"/>
        <v>1</v>
      </c>
      <c r="M66" s="16">
        <f t="shared" si="5"/>
        <v>0.05</v>
      </c>
      <c r="N66" s="15">
        <v>0</v>
      </c>
      <c r="O66" s="15">
        <v>0</v>
      </c>
      <c r="P66" s="15">
        <v>0</v>
      </c>
      <c r="Q66" s="15">
        <f t="shared" si="6"/>
        <v>0</v>
      </c>
      <c r="R66" s="16">
        <f t="shared" si="7"/>
        <v>0</v>
      </c>
      <c r="S66" s="15">
        <v>1</v>
      </c>
      <c r="T66" s="15">
        <v>1</v>
      </c>
      <c r="U66" s="15">
        <v>1</v>
      </c>
      <c r="V66" s="15">
        <v>2</v>
      </c>
      <c r="W66" s="15">
        <f t="shared" si="8"/>
        <v>3</v>
      </c>
      <c r="X66" s="16">
        <f t="shared" si="9"/>
        <v>0.15</v>
      </c>
      <c r="Y66" s="15">
        <v>1</v>
      </c>
      <c r="Z66" s="15">
        <v>0</v>
      </c>
      <c r="AA66" s="15">
        <v>0</v>
      </c>
      <c r="AB66" s="15">
        <f t="shared" si="0"/>
        <v>1</v>
      </c>
      <c r="AC66" s="16">
        <f t="shared" si="10"/>
        <v>4.7619047619047616E-2</v>
      </c>
      <c r="AD66" s="15">
        <v>1</v>
      </c>
      <c r="AE66" s="15">
        <v>1</v>
      </c>
      <c r="AF66" s="15">
        <v>4</v>
      </c>
      <c r="AG66" s="15">
        <v>6</v>
      </c>
      <c r="AH66" s="15">
        <f t="shared" si="1"/>
        <v>10</v>
      </c>
      <c r="AI66" s="16">
        <f t="shared" si="11"/>
        <v>0.5</v>
      </c>
      <c r="AJ66" s="15">
        <v>1</v>
      </c>
      <c r="AK66" s="15">
        <v>2</v>
      </c>
      <c r="AL66" s="15">
        <v>2</v>
      </c>
      <c r="AM66" s="15">
        <f t="shared" si="2"/>
        <v>5</v>
      </c>
      <c r="AN66" s="135">
        <v>0.23809523809523808</v>
      </c>
    </row>
    <row r="67" spans="1:40" s="1" customFormat="1" ht="15" customHeight="1" x14ac:dyDescent="0.25">
      <c r="A67" s="364"/>
      <c r="B67" s="365"/>
      <c r="C67" s="12">
        <v>3</v>
      </c>
      <c r="D67" s="13">
        <v>42078</v>
      </c>
      <c r="E67" s="14">
        <v>10</v>
      </c>
      <c r="F67" s="14">
        <v>8</v>
      </c>
      <c r="G67" s="14">
        <f t="shared" si="3"/>
        <v>19</v>
      </c>
      <c r="H67" s="15">
        <v>1</v>
      </c>
      <c r="I67" s="15">
        <v>1</v>
      </c>
      <c r="J67" s="15">
        <v>3</v>
      </c>
      <c r="K67" s="15">
        <v>2</v>
      </c>
      <c r="L67" s="15">
        <f t="shared" si="4"/>
        <v>5</v>
      </c>
      <c r="M67" s="16">
        <f t="shared" si="5"/>
        <v>0.27777777777777779</v>
      </c>
      <c r="N67" s="15">
        <v>1</v>
      </c>
      <c r="O67" s="15">
        <v>1</v>
      </c>
      <c r="P67" s="15">
        <v>1</v>
      </c>
      <c r="Q67" s="15">
        <f t="shared" si="6"/>
        <v>3</v>
      </c>
      <c r="R67" s="16">
        <f t="shared" si="7"/>
        <v>0.15789473684210525</v>
      </c>
      <c r="S67" s="15">
        <v>1</v>
      </c>
      <c r="T67" s="15">
        <v>1</v>
      </c>
      <c r="U67" s="15">
        <v>3</v>
      </c>
      <c r="V67" s="15">
        <v>4</v>
      </c>
      <c r="W67" s="15">
        <f t="shared" si="8"/>
        <v>7</v>
      </c>
      <c r="X67" s="16">
        <f t="shared" si="9"/>
        <v>0.3888888888888889</v>
      </c>
      <c r="Y67" s="15">
        <v>1</v>
      </c>
      <c r="Z67" s="15">
        <v>1</v>
      </c>
      <c r="AA67" s="15">
        <v>1</v>
      </c>
      <c r="AB67" s="15">
        <f t="shared" si="0"/>
        <v>3</v>
      </c>
      <c r="AC67" s="16">
        <f t="shared" si="10"/>
        <v>0.15789473684210525</v>
      </c>
      <c r="AD67" s="15">
        <v>1</v>
      </c>
      <c r="AE67" s="15">
        <v>1</v>
      </c>
      <c r="AF67" s="15">
        <v>10</v>
      </c>
      <c r="AG67" s="15">
        <v>6</v>
      </c>
      <c r="AH67" s="15">
        <f t="shared" si="1"/>
        <v>16</v>
      </c>
      <c r="AI67" s="16">
        <f t="shared" si="11"/>
        <v>0.88888888888888884</v>
      </c>
      <c r="AJ67" s="15">
        <v>1</v>
      </c>
      <c r="AK67" s="15">
        <v>10</v>
      </c>
      <c r="AL67" s="15">
        <v>1</v>
      </c>
      <c r="AM67" s="15">
        <f t="shared" si="2"/>
        <v>12</v>
      </c>
      <c r="AN67" s="135">
        <v>0.63157894736842102</v>
      </c>
    </row>
    <row r="68" spans="1:40" s="1" customFormat="1" ht="15" customHeight="1" x14ac:dyDescent="0.25">
      <c r="A68" s="361"/>
      <c r="B68" s="363"/>
      <c r="C68" s="12">
        <v>4</v>
      </c>
      <c r="D68" s="13">
        <v>42078</v>
      </c>
      <c r="E68" s="14">
        <v>10</v>
      </c>
      <c r="F68" s="14">
        <v>8</v>
      </c>
      <c r="G68" s="14">
        <f t="shared" si="3"/>
        <v>19</v>
      </c>
      <c r="H68" s="15">
        <v>1</v>
      </c>
      <c r="I68" s="15">
        <v>1</v>
      </c>
      <c r="J68" s="15">
        <v>2</v>
      </c>
      <c r="K68" s="15">
        <v>2</v>
      </c>
      <c r="L68" s="15">
        <f t="shared" si="4"/>
        <v>4</v>
      </c>
      <c r="M68" s="16">
        <f t="shared" si="5"/>
        <v>0.22222222222222221</v>
      </c>
      <c r="N68" s="15">
        <v>1</v>
      </c>
      <c r="O68" s="15">
        <v>0</v>
      </c>
      <c r="P68" s="15">
        <v>0</v>
      </c>
      <c r="Q68" s="15">
        <f t="shared" si="6"/>
        <v>1</v>
      </c>
      <c r="R68" s="16">
        <f t="shared" si="7"/>
        <v>5.2631578947368418E-2</v>
      </c>
      <c r="S68" s="15">
        <v>1</v>
      </c>
      <c r="T68" s="15">
        <v>1</v>
      </c>
      <c r="U68" s="15">
        <v>3</v>
      </c>
      <c r="V68" s="15">
        <v>4</v>
      </c>
      <c r="W68" s="15">
        <f t="shared" si="8"/>
        <v>7</v>
      </c>
      <c r="X68" s="16">
        <f t="shared" si="9"/>
        <v>0.3888888888888889</v>
      </c>
      <c r="Y68" s="15">
        <v>1</v>
      </c>
      <c r="Z68" s="15">
        <v>1</v>
      </c>
      <c r="AA68" s="15">
        <v>2</v>
      </c>
      <c r="AB68" s="15">
        <f t="shared" si="0"/>
        <v>4</v>
      </c>
      <c r="AC68" s="16">
        <f t="shared" si="10"/>
        <v>0.21052631578947367</v>
      </c>
      <c r="AD68" s="15">
        <v>1</v>
      </c>
      <c r="AE68" s="15">
        <v>1</v>
      </c>
      <c r="AF68" s="15">
        <v>10</v>
      </c>
      <c r="AG68" s="15">
        <v>7.5</v>
      </c>
      <c r="AH68" s="15">
        <f t="shared" si="1"/>
        <v>17.5</v>
      </c>
      <c r="AI68" s="16">
        <f t="shared" si="11"/>
        <v>0.97222222222222221</v>
      </c>
      <c r="AJ68" s="15">
        <v>1</v>
      </c>
      <c r="AK68" s="15">
        <v>10</v>
      </c>
      <c r="AL68" s="15">
        <v>6</v>
      </c>
      <c r="AM68" s="15">
        <f t="shared" si="2"/>
        <v>17</v>
      </c>
      <c r="AN68" s="135">
        <v>0.89473684210526316</v>
      </c>
    </row>
    <row r="69" spans="1:40" s="1" customFormat="1" ht="15" customHeight="1" x14ac:dyDescent="0.25">
      <c r="A69" s="360" t="s">
        <v>15</v>
      </c>
      <c r="B69" s="362">
        <v>5</v>
      </c>
      <c r="C69" s="12">
        <v>1</v>
      </c>
      <c r="D69" s="13">
        <v>42074</v>
      </c>
      <c r="E69" s="14">
        <v>14</v>
      </c>
      <c r="F69" s="14">
        <v>8</v>
      </c>
      <c r="G69" s="14">
        <f t="shared" si="3"/>
        <v>23</v>
      </c>
      <c r="H69" s="15">
        <v>0.5</v>
      </c>
      <c r="I69" s="15">
        <v>0.5</v>
      </c>
      <c r="J69" s="15">
        <v>0</v>
      </c>
      <c r="K69" s="15">
        <v>0</v>
      </c>
      <c r="L69" s="15">
        <f t="shared" si="4"/>
        <v>0</v>
      </c>
      <c r="M69" s="16">
        <f t="shared" si="5"/>
        <v>0</v>
      </c>
      <c r="N69" s="15">
        <v>0</v>
      </c>
      <c r="O69" s="15">
        <v>0</v>
      </c>
      <c r="P69" s="15">
        <v>0</v>
      </c>
      <c r="Q69" s="15">
        <f t="shared" si="6"/>
        <v>0</v>
      </c>
      <c r="R69" s="16">
        <f t="shared" si="7"/>
        <v>0</v>
      </c>
      <c r="S69" s="15">
        <v>0.5</v>
      </c>
      <c r="T69" s="15">
        <v>0.5</v>
      </c>
      <c r="U69" s="15">
        <v>0</v>
      </c>
      <c r="V69" s="15">
        <v>0</v>
      </c>
      <c r="W69" s="15">
        <f t="shared" si="8"/>
        <v>0</v>
      </c>
      <c r="X69" s="16">
        <f t="shared" si="9"/>
        <v>0</v>
      </c>
      <c r="Y69" s="15">
        <v>0</v>
      </c>
      <c r="Z69" s="15">
        <v>0</v>
      </c>
      <c r="AA69" s="15">
        <v>0</v>
      </c>
      <c r="AB69" s="15">
        <f t="shared" si="0"/>
        <v>0</v>
      </c>
      <c r="AC69" s="16">
        <f t="shared" si="10"/>
        <v>0</v>
      </c>
      <c r="AD69" s="15">
        <v>1</v>
      </c>
      <c r="AE69" s="15">
        <v>1</v>
      </c>
      <c r="AF69" s="15">
        <v>14</v>
      </c>
      <c r="AG69" s="15">
        <v>3</v>
      </c>
      <c r="AH69" s="15">
        <f t="shared" si="1"/>
        <v>17</v>
      </c>
      <c r="AI69" s="16">
        <f t="shared" si="11"/>
        <v>0.77272727272727271</v>
      </c>
      <c r="AJ69" s="15">
        <v>1</v>
      </c>
      <c r="AK69" s="15">
        <v>3</v>
      </c>
      <c r="AL69" s="15">
        <v>1</v>
      </c>
      <c r="AM69" s="15">
        <f t="shared" si="2"/>
        <v>5</v>
      </c>
      <c r="AN69" s="135">
        <v>0.21739130434782608</v>
      </c>
    </row>
    <row r="70" spans="1:40" s="1" customFormat="1" ht="15" customHeight="1" x14ac:dyDescent="0.25">
      <c r="A70" s="364"/>
      <c r="B70" s="365"/>
      <c r="C70" s="12">
        <v>2</v>
      </c>
      <c r="D70" s="13">
        <v>42074</v>
      </c>
      <c r="E70" s="14">
        <v>14</v>
      </c>
      <c r="F70" s="14">
        <v>8</v>
      </c>
      <c r="G70" s="14">
        <f t="shared" ref="G70:G133" si="13">E70+F70+1</f>
        <v>23</v>
      </c>
      <c r="H70" s="15">
        <v>1</v>
      </c>
      <c r="I70" s="15">
        <v>1</v>
      </c>
      <c r="J70" s="15">
        <v>0</v>
      </c>
      <c r="K70" s="15">
        <v>0</v>
      </c>
      <c r="L70" s="15">
        <f t="shared" si="4"/>
        <v>0</v>
      </c>
      <c r="M70" s="16">
        <f t="shared" ref="M70:M133" si="14">L70/(G70-1)</f>
        <v>0</v>
      </c>
      <c r="N70" s="15">
        <v>0</v>
      </c>
      <c r="O70" s="15">
        <v>0</v>
      </c>
      <c r="P70" s="15">
        <v>0</v>
      </c>
      <c r="Q70" s="15">
        <f t="shared" si="6"/>
        <v>0</v>
      </c>
      <c r="R70" s="16">
        <f t="shared" ref="R70:R133" si="15">Q70/G70</f>
        <v>0</v>
      </c>
      <c r="S70" s="15">
        <v>1</v>
      </c>
      <c r="T70" s="15">
        <v>1</v>
      </c>
      <c r="U70" s="15">
        <v>14</v>
      </c>
      <c r="V70" s="15">
        <v>6</v>
      </c>
      <c r="W70" s="15">
        <f t="shared" si="8"/>
        <v>20</v>
      </c>
      <c r="X70" s="16">
        <f t="shared" ref="X70:X133" si="16">W70/(G70-1)</f>
        <v>0.90909090909090906</v>
      </c>
      <c r="Y70" s="15">
        <v>1</v>
      </c>
      <c r="Z70" s="15">
        <v>14</v>
      </c>
      <c r="AA70" s="15">
        <v>4</v>
      </c>
      <c r="AB70" s="15">
        <f t="shared" si="0"/>
        <v>19</v>
      </c>
      <c r="AC70" s="16">
        <f t="shared" ref="AC70:AC133" si="17">AB70/G70</f>
        <v>0.82608695652173914</v>
      </c>
      <c r="AD70" s="15">
        <v>1</v>
      </c>
      <c r="AE70" s="15">
        <v>1</v>
      </c>
      <c r="AF70" s="15">
        <v>14</v>
      </c>
      <c r="AG70" s="15">
        <v>8</v>
      </c>
      <c r="AH70" s="15">
        <f t="shared" si="1"/>
        <v>22</v>
      </c>
      <c r="AI70" s="16">
        <f t="shared" ref="AI70:AI133" si="18">AH70/(G70-1)</f>
        <v>1</v>
      </c>
      <c r="AJ70" s="15">
        <v>1</v>
      </c>
      <c r="AK70" s="15">
        <v>14</v>
      </c>
      <c r="AL70" s="15">
        <v>8</v>
      </c>
      <c r="AM70" s="15">
        <f t="shared" si="2"/>
        <v>23</v>
      </c>
      <c r="AN70" s="135">
        <v>1</v>
      </c>
    </row>
    <row r="71" spans="1:40" s="1" customFormat="1" ht="15" customHeight="1" x14ac:dyDescent="0.25">
      <c r="A71" s="361"/>
      <c r="B71" s="363"/>
      <c r="C71" s="12">
        <v>3</v>
      </c>
      <c r="D71" s="13">
        <v>42074</v>
      </c>
      <c r="E71" s="14">
        <v>10</v>
      </c>
      <c r="F71" s="14">
        <v>8</v>
      </c>
      <c r="G71" s="14">
        <f t="shared" si="13"/>
        <v>19</v>
      </c>
      <c r="H71" s="15">
        <v>1</v>
      </c>
      <c r="I71" s="15">
        <v>1</v>
      </c>
      <c r="J71" s="15">
        <v>1</v>
      </c>
      <c r="K71" s="15">
        <v>0</v>
      </c>
      <c r="L71" s="15">
        <f t="shared" si="4"/>
        <v>1</v>
      </c>
      <c r="M71" s="16">
        <f t="shared" si="14"/>
        <v>5.5555555555555552E-2</v>
      </c>
      <c r="N71" s="15">
        <v>1</v>
      </c>
      <c r="O71" s="15">
        <v>0</v>
      </c>
      <c r="P71" s="15">
        <v>0</v>
      </c>
      <c r="Q71" s="15">
        <f t="shared" si="6"/>
        <v>1</v>
      </c>
      <c r="R71" s="16">
        <f t="shared" si="15"/>
        <v>5.2631578947368418E-2</v>
      </c>
      <c r="S71" s="15">
        <v>1</v>
      </c>
      <c r="T71" s="15">
        <v>1</v>
      </c>
      <c r="U71" s="15">
        <v>10</v>
      </c>
      <c r="V71" s="15">
        <v>6</v>
      </c>
      <c r="W71" s="15">
        <f t="shared" si="8"/>
        <v>16</v>
      </c>
      <c r="X71" s="16">
        <f t="shared" si="16"/>
        <v>0.88888888888888884</v>
      </c>
      <c r="Y71" s="15">
        <v>1</v>
      </c>
      <c r="Z71" s="15">
        <v>10</v>
      </c>
      <c r="AA71" s="15">
        <v>5</v>
      </c>
      <c r="AB71" s="15">
        <f t="shared" si="0"/>
        <v>16</v>
      </c>
      <c r="AC71" s="16">
        <f t="shared" si="17"/>
        <v>0.84210526315789469</v>
      </c>
      <c r="AD71" s="15">
        <v>1</v>
      </c>
      <c r="AE71" s="15">
        <v>1</v>
      </c>
      <c r="AF71" s="15">
        <v>10</v>
      </c>
      <c r="AG71" s="15">
        <v>8</v>
      </c>
      <c r="AH71" s="15">
        <f t="shared" si="1"/>
        <v>18</v>
      </c>
      <c r="AI71" s="16">
        <f t="shared" si="18"/>
        <v>1</v>
      </c>
      <c r="AJ71" s="15">
        <v>1</v>
      </c>
      <c r="AK71" s="15">
        <v>10</v>
      </c>
      <c r="AL71" s="15">
        <v>8</v>
      </c>
      <c r="AM71" s="15">
        <f t="shared" si="2"/>
        <v>19</v>
      </c>
      <c r="AN71" s="135">
        <v>1</v>
      </c>
    </row>
    <row r="72" spans="1:40" s="1" customFormat="1" ht="15" customHeight="1" x14ac:dyDescent="0.25">
      <c r="A72" s="366" t="s">
        <v>16</v>
      </c>
      <c r="B72" s="369">
        <v>1</v>
      </c>
      <c r="C72" s="12">
        <v>1</v>
      </c>
      <c r="D72" s="13">
        <v>42065</v>
      </c>
      <c r="E72" s="14">
        <v>9</v>
      </c>
      <c r="F72" s="14">
        <v>9</v>
      </c>
      <c r="G72" s="14">
        <f t="shared" si="13"/>
        <v>19</v>
      </c>
      <c r="H72" s="15">
        <v>1</v>
      </c>
      <c r="I72" s="15">
        <v>1</v>
      </c>
      <c r="J72" s="15">
        <v>0</v>
      </c>
      <c r="K72" s="15">
        <v>1</v>
      </c>
      <c r="L72" s="15">
        <f t="shared" si="4"/>
        <v>1</v>
      </c>
      <c r="M72" s="16">
        <f t="shared" si="14"/>
        <v>5.5555555555555552E-2</v>
      </c>
      <c r="N72" s="15">
        <v>0</v>
      </c>
      <c r="O72" s="15">
        <v>0</v>
      </c>
      <c r="P72" s="15">
        <v>0</v>
      </c>
      <c r="Q72" s="15">
        <f t="shared" si="6"/>
        <v>0</v>
      </c>
      <c r="R72" s="16">
        <f t="shared" si="15"/>
        <v>0</v>
      </c>
      <c r="S72" s="15">
        <v>1</v>
      </c>
      <c r="T72" s="15">
        <v>1</v>
      </c>
      <c r="U72" s="15">
        <v>1</v>
      </c>
      <c r="V72" s="15">
        <v>2</v>
      </c>
      <c r="W72" s="15">
        <f t="shared" si="8"/>
        <v>3</v>
      </c>
      <c r="X72" s="16">
        <f t="shared" si="16"/>
        <v>0.16666666666666666</v>
      </c>
      <c r="Y72" s="15">
        <v>1</v>
      </c>
      <c r="Z72" s="15">
        <v>0</v>
      </c>
      <c r="AA72" s="15">
        <v>0</v>
      </c>
      <c r="AB72" s="15">
        <f t="shared" si="0"/>
        <v>1</v>
      </c>
      <c r="AC72" s="16">
        <f t="shared" si="17"/>
        <v>5.2631578947368418E-2</v>
      </c>
      <c r="AD72" s="15">
        <v>1</v>
      </c>
      <c r="AE72" s="15">
        <v>1</v>
      </c>
      <c r="AF72" s="15">
        <v>3</v>
      </c>
      <c r="AG72" s="15">
        <v>2.5</v>
      </c>
      <c r="AH72" s="15">
        <f t="shared" si="1"/>
        <v>5.5</v>
      </c>
      <c r="AI72" s="16">
        <f t="shared" si="18"/>
        <v>0.30555555555555558</v>
      </c>
      <c r="AJ72" s="15">
        <v>1</v>
      </c>
      <c r="AK72" s="15">
        <v>0</v>
      </c>
      <c r="AL72" s="15">
        <v>0</v>
      </c>
      <c r="AM72" s="15">
        <f t="shared" si="2"/>
        <v>1</v>
      </c>
      <c r="AN72" s="135">
        <v>5.2631578947368418E-2</v>
      </c>
    </row>
    <row r="73" spans="1:40" s="1" customFormat="1" ht="15" customHeight="1" x14ac:dyDescent="0.25">
      <c r="A73" s="367"/>
      <c r="B73" s="370"/>
      <c r="C73" s="12">
        <v>2</v>
      </c>
      <c r="D73" s="13">
        <v>42065</v>
      </c>
      <c r="E73" s="14">
        <v>8</v>
      </c>
      <c r="F73" s="14">
        <v>10</v>
      </c>
      <c r="G73" s="14">
        <f t="shared" si="13"/>
        <v>19</v>
      </c>
      <c r="H73" s="15">
        <v>1</v>
      </c>
      <c r="I73" s="15">
        <v>1</v>
      </c>
      <c r="J73" s="15">
        <v>0</v>
      </c>
      <c r="K73" s="15">
        <v>0</v>
      </c>
      <c r="L73" s="15">
        <f t="shared" si="4"/>
        <v>0</v>
      </c>
      <c r="M73" s="16">
        <f t="shared" si="14"/>
        <v>0</v>
      </c>
      <c r="N73" s="15">
        <v>0</v>
      </c>
      <c r="O73" s="15">
        <v>0</v>
      </c>
      <c r="P73" s="15">
        <v>0</v>
      </c>
      <c r="Q73" s="15">
        <f t="shared" si="6"/>
        <v>0</v>
      </c>
      <c r="R73" s="16">
        <f t="shared" si="15"/>
        <v>0</v>
      </c>
      <c r="S73" s="15">
        <v>1</v>
      </c>
      <c r="T73" s="15">
        <v>1</v>
      </c>
      <c r="U73" s="15">
        <v>1</v>
      </c>
      <c r="V73" s="15">
        <v>0</v>
      </c>
      <c r="W73" s="15">
        <f t="shared" si="8"/>
        <v>1</v>
      </c>
      <c r="X73" s="16">
        <f t="shared" si="16"/>
        <v>5.5555555555555552E-2</v>
      </c>
      <c r="Y73" s="15">
        <v>1</v>
      </c>
      <c r="Z73" s="15">
        <v>0</v>
      </c>
      <c r="AA73" s="15">
        <v>0</v>
      </c>
      <c r="AB73" s="15">
        <f t="shared" si="0"/>
        <v>1</v>
      </c>
      <c r="AC73" s="16">
        <f t="shared" si="17"/>
        <v>5.2631578947368418E-2</v>
      </c>
      <c r="AD73" s="15">
        <v>1</v>
      </c>
      <c r="AE73" s="15">
        <v>1</v>
      </c>
      <c r="AF73" s="15">
        <v>1</v>
      </c>
      <c r="AG73" s="15">
        <v>1</v>
      </c>
      <c r="AH73" s="15">
        <f t="shared" si="1"/>
        <v>2</v>
      </c>
      <c r="AI73" s="16">
        <f t="shared" si="18"/>
        <v>0.1111111111111111</v>
      </c>
      <c r="AJ73" s="15">
        <v>1</v>
      </c>
      <c r="AK73" s="15">
        <v>0</v>
      </c>
      <c r="AL73" s="15">
        <v>0</v>
      </c>
      <c r="AM73" s="15">
        <f t="shared" si="2"/>
        <v>1</v>
      </c>
      <c r="AN73" s="135">
        <v>5.2631578947368418E-2</v>
      </c>
    </row>
    <row r="74" spans="1:40" s="1" customFormat="1" ht="15" customHeight="1" x14ac:dyDescent="0.25">
      <c r="A74" s="367"/>
      <c r="B74" s="370"/>
      <c r="C74" s="12">
        <v>3</v>
      </c>
      <c r="D74" s="13">
        <v>42065</v>
      </c>
      <c r="E74" s="14">
        <v>11</v>
      </c>
      <c r="F74" s="14">
        <v>9</v>
      </c>
      <c r="G74" s="14">
        <f t="shared" si="13"/>
        <v>21</v>
      </c>
      <c r="H74" s="15">
        <v>0.5</v>
      </c>
      <c r="I74" s="15">
        <v>1</v>
      </c>
      <c r="J74" s="15">
        <v>0</v>
      </c>
      <c r="K74" s="15">
        <v>0</v>
      </c>
      <c r="L74" s="15">
        <f t="shared" si="4"/>
        <v>0</v>
      </c>
      <c r="M74" s="16">
        <f t="shared" si="14"/>
        <v>0</v>
      </c>
      <c r="N74" s="15">
        <v>0</v>
      </c>
      <c r="O74" s="15">
        <v>0</v>
      </c>
      <c r="P74" s="15">
        <v>0</v>
      </c>
      <c r="Q74" s="15">
        <f t="shared" si="6"/>
        <v>0</v>
      </c>
      <c r="R74" s="16">
        <f t="shared" si="15"/>
        <v>0</v>
      </c>
      <c r="S74" s="15">
        <v>1</v>
      </c>
      <c r="T74" s="15">
        <v>1</v>
      </c>
      <c r="U74" s="15">
        <v>2</v>
      </c>
      <c r="V74" s="15">
        <v>1</v>
      </c>
      <c r="W74" s="15">
        <f t="shared" si="8"/>
        <v>3</v>
      </c>
      <c r="X74" s="16">
        <f t="shared" si="16"/>
        <v>0.15</v>
      </c>
      <c r="Y74" s="15">
        <v>1</v>
      </c>
      <c r="Z74" s="15">
        <v>0</v>
      </c>
      <c r="AA74" s="15">
        <v>0</v>
      </c>
      <c r="AB74" s="15">
        <f t="shared" si="0"/>
        <v>1</v>
      </c>
      <c r="AC74" s="16">
        <f t="shared" si="17"/>
        <v>4.7619047619047616E-2</v>
      </c>
      <c r="AD74" s="15">
        <v>1</v>
      </c>
      <c r="AE74" s="15">
        <v>1</v>
      </c>
      <c r="AF74" s="15">
        <v>2.5</v>
      </c>
      <c r="AG74" s="15">
        <v>2</v>
      </c>
      <c r="AH74" s="15">
        <f t="shared" ref="AH74:AH137" si="19">AF74+AG74</f>
        <v>4.5</v>
      </c>
      <c r="AI74" s="16">
        <f t="shared" si="18"/>
        <v>0.22500000000000001</v>
      </c>
      <c r="AJ74" s="15">
        <v>1</v>
      </c>
      <c r="AK74" s="15">
        <v>0</v>
      </c>
      <c r="AL74" s="15">
        <v>0</v>
      </c>
      <c r="AM74" s="15">
        <f t="shared" si="2"/>
        <v>1</v>
      </c>
      <c r="AN74" s="135">
        <v>4.7619047619047616E-2</v>
      </c>
    </row>
    <row r="75" spans="1:40" s="1" customFormat="1" ht="15" customHeight="1" x14ac:dyDescent="0.25">
      <c r="A75" s="368"/>
      <c r="B75" s="371"/>
      <c r="C75" s="12">
        <v>4</v>
      </c>
      <c r="D75" s="13">
        <v>42065</v>
      </c>
      <c r="E75" s="14">
        <v>10</v>
      </c>
      <c r="F75" s="14">
        <v>9</v>
      </c>
      <c r="G75" s="14">
        <f t="shared" si="13"/>
        <v>20</v>
      </c>
      <c r="H75" s="15">
        <v>1</v>
      </c>
      <c r="I75" s="15">
        <v>0</v>
      </c>
      <c r="J75" s="15">
        <v>0</v>
      </c>
      <c r="K75" s="15">
        <v>0</v>
      </c>
      <c r="L75" s="15">
        <f t="shared" si="4"/>
        <v>0</v>
      </c>
      <c r="M75" s="16">
        <f t="shared" si="14"/>
        <v>0</v>
      </c>
      <c r="N75" s="15">
        <v>0</v>
      </c>
      <c r="O75" s="15">
        <v>0</v>
      </c>
      <c r="P75" s="15">
        <v>0</v>
      </c>
      <c r="Q75" s="15">
        <f t="shared" si="6"/>
        <v>0</v>
      </c>
      <c r="R75" s="16">
        <f t="shared" si="15"/>
        <v>0</v>
      </c>
      <c r="S75" s="15">
        <v>1</v>
      </c>
      <c r="T75" s="15">
        <v>1</v>
      </c>
      <c r="U75" s="15">
        <v>1</v>
      </c>
      <c r="V75" s="15">
        <v>0</v>
      </c>
      <c r="W75" s="15">
        <f t="shared" si="8"/>
        <v>1</v>
      </c>
      <c r="X75" s="16">
        <f t="shared" si="16"/>
        <v>5.2631578947368418E-2</v>
      </c>
      <c r="Y75" s="15">
        <v>1</v>
      </c>
      <c r="Z75" s="15">
        <v>0</v>
      </c>
      <c r="AA75" s="15">
        <v>0</v>
      </c>
      <c r="AB75" s="15">
        <f t="shared" ref="AB75:AB138" si="20">Y75+Z75+AA75</f>
        <v>1</v>
      </c>
      <c r="AC75" s="16">
        <f t="shared" si="17"/>
        <v>0.05</v>
      </c>
      <c r="AD75" s="15">
        <v>1</v>
      </c>
      <c r="AE75" s="15">
        <v>1</v>
      </c>
      <c r="AF75" s="15">
        <v>1</v>
      </c>
      <c r="AG75" s="15">
        <v>1</v>
      </c>
      <c r="AH75" s="15">
        <f t="shared" si="19"/>
        <v>2</v>
      </c>
      <c r="AI75" s="16">
        <f t="shared" si="18"/>
        <v>0.10526315789473684</v>
      </c>
      <c r="AJ75" s="15">
        <v>1</v>
      </c>
      <c r="AK75" s="15">
        <v>0</v>
      </c>
      <c r="AL75" s="15">
        <v>0</v>
      </c>
      <c r="AM75" s="15">
        <f t="shared" ref="AM75:AM139" si="21">AJ75+AK75+AL75</f>
        <v>1</v>
      </c>
      <c r="AN75" s="135">
        <v>0.05</v>
      </c>
    </row>
    <row r="76" spans="1:40" s="1" customFormat="1" ht="15" customHeight="1" x14ac:dyDescent="0.25">
      <c r="A76" s="366" t="s">
        <v>16</v>
      </c>
      <c r="B76" s="369">
        <v>2</v>
      </c>
      <c r="C76" s="12">
        <v>1</v>
      </c>
      <c r="D76" s="13">
        <v>42062</v>
      </c>
      <c r="E76" s="14">
        <v>14</v>
      </c>
      <c r="F76" s="14">
        <v>6</v>
      </c>
      <c r="G76" s="14">
        <f t="shared" si="13"/>
        <v>21</v>
      </c>
      <c r="H76" s="15">
        <v>0.5</v>
      </c>
      <c r="I76" s="15">
        <v>1</v>
      </c>
      <c r="J76" s="15">
        <v>0</v>
      </c>
      <c r="K76" s="15">
        <v>0</v>
      </c>
      <c r="L76" s="15">
        <f t="shared" ref="L76:L140" si="22">J76+K76</f>
        <v>0</v>
      </c>
      <c r="M76" s="16">
        <f t="shared" si="14"/>
        <v>0</v>
      </c>
      <c r="N76" s="15">
        <v>0</v>
      </c>
      <c r="O76" s="15">
        <v>0</v>
      </c>
      <c r="P76" s="15">
        <v>0</v>
      </c>
      <c r="Q76" s="15">
        <f t="shared" ref="Q76:Q140" si="23">N76+O76+P76</f>
        <v>0</v>
      </c>
      <c r="R76" s="16">
        <f t="shared" si="15"/>
        <v>0</v>
      </c>
      <c r="S76" s="15">
        <v>1</v>
      </c>
      <c r="T76" s="15">
        <v>1</v>
      </c>
      <c r="U76" s="15">
        <v>10</v>
      </c>
      <c r="V76" s="15">
        <v>2</v>
      </c>
      <c r="W76" s="15">
        <f t="shared" ref="W76:W140" si="24">U76+V76</f>
        <v>12</v>
      </c>
      <c r="X76" s="16">
        <f t="shared" si="16"/>
        <v>0.6</v>
      </c>
      <c r="Y76" s="15">
        <v>1</v>
      </c>
      <c r="Z76" s="15">
        <v>10</v>
      </c>
      <c r="AA76" s="15">
        <v>0</v>
      </c>
      <c r="AB76" s="15">
        <f t="shared" si="20"/>
        <v>11</v>
      </c>
      <c r="AC76" s="16">
        <f t="shared" si="17"/>
        <v>0.52380952380952384</v>
      </c>
      <c r="AD76" s="15">
        <v>1</v>
      </c>
      <c r="AE76" s="15">
        <v>1</v>
      </c>
      <c r="AF76" s="15">
        <v>14</v>
      </c>
      <c r="AG76" s="15">
        <v>5</v>
      </c>
      <c r="AH76" s="15">
        <f t="shared" si="19"/>
        <v>19</v>
      </c>
      <c r="AI76" s="16">
        <f t="shared" si="18"/>
        <v>0.95</v>
      </c>
      <c r="AJ76" s="15">
        <v>1</v>
      </c>
      <c r="AK76" s="15">
        <v>14</v>
      </c>
      <c r="AL76" s="15">
        <v>3.5</v>
      </c>
      <c r="AM76" s="15">
        <f t="shared" si="21"/>
        <v>18.5</v>
      </c>
      <c r="AN76" s="135">
        <v>0.88095238095238093</v>
      </c>
    </row>
    <row r="77" spans="1:40" s="1" customFormat="1" ht="15" customHeight="1" x14ac:dyDescent="0.25">
      <c r="A77" s="367"/>
      <c r="B77" s="370"/>
      <c r="C77" s="12">
        <v>2</v>
      </c>
      <c r="D77" s="13">
        <v>42062</v>
      </c>
      <c r="E77" s="14">
        <v>14</v>
      </c>
      <c r="F77" s="14">
        <v>6</v>
      </c>
      <c r="G77" s="14">
        <f t="shared" si="13"/>
        <v>21</v>
      </c>
      <c r="H77" s="15">
        <v>1</v>
      </c>
      <c r="I77" s="15">
        <v>1</v>
      </c>
      <c r="J77" s="15">
        <v>2</v>
      </c>
      <c r="K77" s="15">
        <v>0.5</v>
      </c>
      <c r="L77" s="15">
        <f t="shared" si="22"/>
        <v>2.5</v>
      </c>
      <c r="M77" s="16">
        <f t="shared" si="14"/>
        <v>0.125</v>
      </c>
      <c r="N77" s="15">
        <v>1</v>
      </c>
      <c r="O77" s="15">
        <v>0</v>
      </c>
      <c r="P77" s="15">
        <v>0</v>
      </c>
      <c r="Q77" s="15">
        <f t="shared" si="23"/>
        <v>1</v>
      </c>
      <c r="R77" s="16">
        <f t="shared" si="15"/>
        <v>4.7619047619047616E-2</v>
      </c>
      <c r="S77" s="15">
        <v>1</v>
      </c>
      <c r="T77" s="15">
        <v>1</v>
      </c>
      <c r="U77" s="15">
        <v>4</v>
      </c>
      <c r="V77" s="15">
        <v>2</v>
      </c>
      <c r="W77" s="15">
        <f t="shared" si="24"/>
        <v>6</v>
      </c>
      <c r="X77" s="16">
        <f t="shared" si="16"/>
        <v>0.3</v>
      </c>
      <c r="Y77" s="15">
        <v>1</v>
      </c>
      <c r="Z77" s="15">
        <v>2.5</v>
      </c>
      <c r="AA77" s="15">
        <v>0</v>
      </c>
      <c r="AB77" s="15">
        <f t="shared" si="20"/>
        <v>3.5</v>
      </c>
      <c r="AC77" s="16">
        <f t="shared" si="17"/>
        <v>0.16666666666666666</v>
      </c>
      <c r="AD77" s="15">
        <v>1</v>
      </c>
      <c r="AE77" s="15">
        <v>1</v>
      </c>
      <c r="AF77" s="15">
        <v>14</v>
      </c>
      <c r="AG77" s="15">
        <v>5</v>
      </c>
      <c r="AH77" s="15">
        <f t="shared" si="19"/>
        <v>19</v>
      </c>
      <c r="AI77" s="16">
        <f t="shared" si="18"/>
        <v>0.95</v>
      </c>
      <c r="AJ77" s="15">
        <v>1</v>
      </c>
      <c r="AK77" s="15">
        <v>14</v>
      </c>
      <c r="AL77" s="15">
        <v>2</v>
      </c>
      <c r="AM77" s="15">
        <f t="shared" si="21"/>
        <v>17</v>
      </c>
      <c r="AN77" s="135">
        <v>0.80952380952380953</v>
      </c>
    </row>
    <row r="78" spans="1:40" s="1" customFormat="1" ht="15" customHeight="1" x14ac:dyDescent="0.25">
      <c r="A78" s="368"/>
      <c r="B78" s="371"/>
      <c r="C78" s="12">
        <v>3</v>
      </c>
      <c r="D78" s="13">
        <v>42062</v>
      </c>
      <c r="E78" s="14">
        <v>10</v>
      </c>
      <c r="F78" s="14">
        <v>11</v>
      </c>
      <c r="G78" s="14">
        <f t="shared" si="13"/>
        <v>22</v>
      </c>
      <c r="H78" s="15">
        <v>1</v>
      </c>
      <c r="I78" s="15">
        <v>1</v>
      </c>
      <c r="J78" s="15">
        <v>1.5</v>
      </c>
      <c r="K78" s="15">
        <v>2</v>
      </c>
      <c r="L78" s="15">
        <f t="shared" si="22"/>
        <v>3.5</v>
      </c>
      <c r="M78" s="16">
        <f t="shared" si="14"/>
        <v>0.16666666666666666</v>
      </c>
      <c r="N78" s="15">
        <v>1</v>
      </c>
      <c r="O78" s="15">
        <v>0</v>
      </c>
      <c r="P78" s="15">
        <v>0</v>
      </c>
      <c r="Q78" s="15">
        <f t="shared" si="23"/>
        <v>1</v>
      </c>
      <c r="R78" s="16">
        <f t="shared" si="15"/>
        <v>4.5454545454545456E-2</v>
      </c>
      <c r="S78" s="15">
        <v>1</v>
      </c>
      <c r="T78" s="15">
        <v>1</v>
      </c>
      <c r="U78" s="15">
        <v>5</v>
      </c>
      <c r="V78" s="15">
        <v>4</v>
      </c>
      <c r="W78" s="15">
        <f t="shared" si="24"/>
        <v>9</v>
      </c>
      <c r="X78" s="16">
        <f t="shared" si="16"/>
        <v>0.42857142857142855</v>
      </c>
      <c r="Y78" s="15">
        <v>1</v>
      </c>
      <c r="Z78" s="15">
        <v>2.5</v>
      </c>
      <c r="AA78" s="15">
        <v>2</v>
      </c>
      <c r="AB78" s="15">
        <f t="shared" si="20"/>
        <v>5.5</v>
      </c>
      <c r="AC78" s="16">
        <f t="shared" si="17"/>
        <v>0.25</v>
      </c>
      <c r="AD78" s="15">
        <v>1</v>
      </c>
      <c r="AE78" s="15">
        <v>1</v>
      </c>
      <c r="AF78" s="15">
        <v>10</v>
      </c>
      <c r="AG78" s="15">
        <v>7</v>
      </c>
      <c r="AH78" s="15">
        <f t="shared" si="19"/>
        <v>17</v>
      </c>
      <c r="AI78" s="16">
        <f t="shared" si="18"/>
        <v>0.80952380952380953</v>
      </c>
      <c r="AJ78" s="15">
        <v>1</v>
      </c>
      <c r="AK78" s="15">
        <v>10</v>
      </c>
      <c r="AL78" s="15">
        <v>6.5</v>
      </c>
      <c r="AM78" s="15">
        <f t="shared" si="21"/>
        <v>17.5</v>
      </c>
      <c r="AN78" s="135">
        <v>0.79545454545454541</v>
      </c>
    </row>
    <row r="79" spans="1:40" s="1" customFormat="1" ht="15" customHeight="1" x14ac:dyDescent="0.25">
      <c r="A79" s="366" t="s">
        <v>16</v>
      </c>
      <c r="B79" s="369">
        <v>3</v>
      </c>
      <c r="C79" s="12">
        <v>1</v>
      </c>
      <c r="D79" s="13">
        <v>42066</v>
      </c>
      <c r="E79" s="14">
        <v>11</v>
      </c>
      <c r="F79" s="14">
        <v>10</v>
      </c>
      <c r="G79" s="14">
        <f t="shared" si="13"/>
        <v>22</v>
      </c>
      <c r="H79" s="15">
        <v>1</v>
      </c>
      <c r="I79" s="15">
        <v>0.5</v>
      </c>
      <c r="J79" s="15">
        <v>0</v>
      </c>
      <c r="K79" s="15">
        <v>0</v>
      </c>
      <c r="L79" s="15">
        <f t="shared" si="22"/>
        <v>0</v>
      </c>
      <c r="M79" s="16">
        <f t="shared" si="14"/>
        <v>0</v>
      </c>
      <c r="N79" s="15">
        <v>0</v>
      </c>
      <c r="O79" s="15">
        <v>0</v>
      </c>
      <c r="P79" s="15">
        <v>0</v>
      </c>
      <c r="Q79" s="15">
        <f t="shared" si="23"/>
        <v>0</v>
      </c>
      <c r="R79" s="16">
        <f t="shared" si="15"/>
        <v>0</v>
      </c>
      <c r="S79" s="15">
        <v>1</v>
      </c>
      <c r="T79" s="15">
        <v>1</v>
      </c>
      <c r="U79" s="15">
        <v>1</v>
      </c>
      <c r="V79" s="15">
        <v>0.5</v>
      </c>
      <c r="W79" s="15">
        <f t="shared" si="24"/>
        <v>1.5</v>
      </c>
      <c r="X79" s="16">
        <f t="shared" si="16"/>
        <v>7.1428571428571425E-2</v>
      </c>
      <c r="Y79" s="15">
        <v>0.5</v>
      </c>
      <c r="Z79" s="15">
        <v>0</v>
      </c>
      <c r="AA79" s="15">
        <v>0</v>
      </c>
      <c r="AB79" s="15">
        <f t="shared" si="20"/>
        <v>0.5</v>
      </c>
      <c r="AC79" s="16">
        <f t="shared" si="17"/>
        <v>2.2727272727272728E-2</v>
      </c>
      <c r="AD79" s="15">
        <v>1</v>
      </c>
      <c r="AE79" s="15">
        <v>1</v>
      </c>
      <c r="AF79" s="15">
        <v>1.5</v>
      </c>
      <c r="AG79" s="15">
        <v>2</v>
      </c>
      <c r="AH79" s="15">
        <f t="shared" si="19"/>
        <v>3.5</v>
      </c>
      <c r="AI79" s="16">
        <f t="shared" si="18"/>
        <v>0.16666666666666666</v>
      </c>
      <c r="AJ79" s="15">
        <v>1</v>
      </c>
      <c r="AK79" s="15">
        <v>0</v>
      </c>
      <c r="AL79" s="15">
        <v>0</v>
      </c>
      <c r="AM79" s="15">
        <f t="shared" si="21"/>
        <v>1</v>
      </c>
      <c r="AN79" s="135">
        <v>4.5454545454545456E-2</v>
      </c>
    </row>
    <row r="80" spans="1:40" s="1" customFormat="1" ht="15" customHeight="1" x14ac:dyDescent="0.25">
      <c r="A80" s="367"/>
      <c r="B80" s="370"/>
      <c r="C80" s="12">
        <v>2</v>
      </c>
      <c r="D80" s="13">
        <v>42066</v>
      </c>
      <c r="E80" s="14">
        <v>11</v>
      </c>
      <c r="F80" s="14">
        <v>9</v>
      </c>
      <c r="G80" s="14">
        <f t="shared" si="13"/>
        <v>21</v>
      </c>
      <c r="H80" s="15">
        <v>1</v>
      </c>
      <c r="I80" s="15">
        <v>1</v>
      </c>
      <c r="J80" s="15">
        <v>0</v>
      </c>
      <c r="K80" s="15">
        <v>0</v>
      </c>
      <c r="L80" s="15">
        <f t="shared" si="22"/>
        <v>0</v>
      </c>
      <c r="M80" s="16">
        <f t="shared" si="14"/>
        <v>0</v>
      </c>
      <c r="N80" s="15">
        <v>0.5</v>
      </c>
      <c r="O80" s="15">
        <v>0</v>
      </c>
      <c r="P80" s="15">
        <v>0</v>
      </c>
      <c r="Q80" s="15">
        <f t="shared" si="23"/>
        <v>0.5</v>
      </c>
      <c r="R80" s="16">
        <f t="shared" si="15"/>
        <v>2.3809523809523808E-2</v>
      </c>
      <c r="S80" s="15">
        <v>1</v>
      </c>
      <c r="T80" s="15">
        <v>1</v>
      </c>
      <c r="U80" s="15">
        <v>1</v>
      </c>
      <c r="V80" s="15">
        <v>1</v>
      </c>
      <c r="W80" s="15">
        <f t="shared" si="24"/>
        <v>2</v>
      </c>
      <c r="X80" s="16">
        <f t="shared" si="16"/>
        <v>0.1</v>
      </c>
      <c r="Y80" s="15">
        <v>1</v>
      </c>
      <c r="Z80" s="15">
        <v>0</v>
      </c>
      <c r="AA80" s="15">
        <v>0</v>
      </c>
      <c r="AB80" s="15">
        <f t="shared" si="20"/>
        <v>1</v>
      </c>
      <c r="AC80" s="16">
        <f t="shared" si="17"/>
        <v>4.7619047619047616E-2</v>
      </c>
      <c r="AD80" s="15">
        <v>1</v>
      </c>
      <c r="AE80" s="15">
        <v>1</v>
      </c>
      <c r="AF80" s="15">
        <v>2.5</v>
      </c>
      <c r="AG80" s="15">
        <v>3</v>
      </c>
      <c r="AH80" s="15">
        <f t="shared" si="19"/>
        <v>5.5</v>
      </c>
      <c r="AI80" s="16">
        <f t="shared" si="18"/>
        <v>0.27500000000000002</v>
      </c>
      <c r="AJ80" s="15">
        <v>1</v>
      </c>
      <c r="AK80" s="15">
        <v>0</v>
      </c>
      <c r="AL80" s="15">
        <v>0</v>
      </c>
      <c r="AM80" s="15">
        <f t="shared" si="21"/>
        <v>1</v>
      </c>
      <c r="AN80" s="135">
        <v>4.7619047619047616E-2</v>
      </c>
    </row>
    <row r="81" spans="1:40" s="1" customFormat="1" ht="15" customHeight="1" x14ac:dyDescent="0.25">
      <c r="A81" s="368"/>
      <c r="B81" s="371"/>
      <c r="C81" s="12">
        <v>3</v>
      </c>
      <c r="D81" s="13">
        <v>42066</v>
      </c>
      <c r="E81" s="14">
        <v>11</v>
      </c>
      <c r="F81" s="14">
        <v>10</v>
      </c>
      <c r="G81" s="14">
        <f t="shared" si="13"/>
        <v>22</v>
      </c>
      <c r="H81" s="15">
        <v>1</v>
      </c>
      <c r="I81" s="15">
        <v>1</v>
      </c>
      <c r="J81" s="15">
        <v>1</v>
      </c>
      <c r="K81" s="15">
        <v>1</v>
      </c>
      <c r="L81" s="15">
        <f t="shared" si="22"/>
        <v>2</v>
      </c>
      <c r="M81" s="16">
        <f t="shared" si="14"/>
        <v>9.5238095238095233E-2</v>
      </c>
      <c r="N81" s="15">
        <v>1</v>
      </c>
      <c r="O81" s="15">
        <v>0</v>
      </c>
      <c r="P81" s="15">
        <v>0</v>
      </c>
      <c r="Q81" s="15">
        <f t="shared" si="23"/>
        <v>1</v>
      </c>
      <c r="R81" s="16">
        <f t="shared" si="15"/>
        <v>4.5454545454545456E-2</v>
      </c>
      <c r="S81" s="15">
        <v>1</v>
      </c>
      <c r="T81" s="15">
        <v>1</v>
      </c>
      <c r="U81" s="15">
        <v>1</v>
      </c>
      <c r="V81" s="15">
        <v>2</v>
      </c>
      <c r="W81" s="15">
        <f t="shared" si="24"/>
        <v>3</v>
      </c>
      <c r="X81" s="16">
        <f t="shared" si="16"/>
        <v>0.14285714285714285</v>
      </c>
      <c r="Y81" s="15">
        <v>1</v>
      </c>
      <c r="Z81" s="15">
        <v>0</v>
      </c>
      <c r="AA81" s="15">
        <v>0</v>
      </c>
      <c r="AB81" s="15">
        <f t="shared" si="20"/>
        <v>1</v>
      </c>
      <c r="AC81" s="16">
        <f t="shared" si="17"/>
        <v>4.5454545454545456E-2</v>
      </c>
      <c r="AD81" s="15">
        <v>1</v>
      </c>
      <c r="AE81" s="15">
        <v>1</v>
      </c>
      <c r="AF81" s="15">
        <v>2.5</v>
      </c>
      <c r="AG81" s="15">
        <v>3</v>
      </c>
      <c r="AH81" s="15">
        <f t="shared" si="19"/>
        <v>5.5</v>
      </c>
      <c r="AI81" s="16">
        <f t="shared" si="18"/>
        <v>0.26190476190476192</v>
      </c>
      <c r="AJ81" s="15">
        <v>1</v>
      </c>
      <c r="AK81" s="15">
        <v>0</v>
      </c>
      <c r="AL81" s="15">
        <v>0</v>
      </c>
      <c r="AM81" s="15">
        <f t="shared" si="21"/>
        <v>1</v>
      </c>
      <c r="AN81" s="135">
        <v>4.5454545454545456E-2</v>
      </c>
    </row>
    <row r="82" spans="1:40" s="1" customFormat="1" ht="15" customHeight="1" x14ac:dyDescent="0.25">
      <c r="A82" s="366" t="s">
        <v>16</v>
      </c>
      <c r="B82" s="369">
        <v>4</v>
      </c>
      <c r="C82" s="12">
        <v>1</v>
      </c>
      <c r="D82" s="13">
        <v>42066</v>
      </c>
      <c r="E82" s="14">
        <v>12</v>
      </c>
      <c r="F82" s="14">
        <v>8</v>
      </c>
      <c r="G82" s="14">
        <f t="shared" si="13"/>
        <v>21</v>
      </c>
      <c r="H82" s="15">
        <v>0.5</v>
      </c>
      <c r="I82" s="15">
        <v>1</v>
      </c>
      <c r="J82" s="15">
        <v>0</v>
      </c>
      <c r="K82" s="15">
        <v>0</v>
      </c>
      <c r="L82" s="15">
        <f t="shared" si="22"/>
        <v>0</v>
      </c>
      <c r="M82" s="16">
        <f t="shared" si="14"/>
        <v>0</v>
      </c>
      <c r="N82" s="15">
        <v>0</v>
      </c>
      <c r="O82" s="15">
        <v>0</v>
      </c>
      <c r="P82" s="15">
        <v>0</v>
      </c>
      <c r="Q82" s="15">
        <f t="shared" si="23"/>
        <v>0</v>
      </c>
      <c r="R82" s="16">
        <f t="shared" si="15"/>
        <v>0</v>
      </c>
      <c r="S82" s="15">
        <v>1</v>
      </c>
      <c r="T82" s="15">
        <v>1</v>
      </c>
      <c r="U82" s="15">
        <v>1</v>
      </c>
      <c r="V82" s="15">
        <v>1</v>
      </c>
      <c r="W82" s="15">
        <f t="shared" si="24"/>
        <v>2</v>
      </c>
      <c r="X82" s="16">
        <f t="shared" si="16"/>
        <v>0.1</v>
      </c>
      <c r="Y82" s="15">
        <v>1</v>
      </c>
      <c r="Z82" s="15">
        <v>0</v>
      </c>
      <c r="AA82" s="15">
        <v>0</v>
      </c>
      <c r="AB82" s="15">
        <f t="shared" si="20"/>
        <v>1</v>
      </c>
      <c r="AC82" s="16">
        <f t="shared" si="17"/>
        <v>4.7619047619047616E-2</v>
      </c>
      <c r="AD82" s="15">
        <v>1</v>
      </c>
      <c r="AE82" s="15">
        <v>1</v>
      </c>
      <c r="AF82" s="15">
        <v>2</v>
      </c>
      <c r="AG82" s="15">
        <v>2</v>
      </c>
      <c r="AH82" s="15">
        <f t="shared" si="19"/>
        <v>4</v>
      </c>
      <c r="AI82" s="16">
        <f t="shared" si="18"/>
        <v>0.2</v>
      </c>
      <c r="AJ82" s="15">
        <v>1</v>
      </c>
      <c r="AK82" s="15">
        <v>1</v>
      </c>
      <c r="AL82" s="15">
        <v>0</v>
      </c>
      <c r="AM82" s="15">
        <f t="shared" si="21"/>
        <v>2</v>
      </c>
      <c r="AN82" s="135">
        <v>9.5238095238095233E-2</v>
      </c>
    </row>
    <row r="83" spans="1:40" s="1" customFormat="1" ht="15" customHeight="1" x14ac:dyDescent="0.25">
      <c r="A83" s="367"/>
      <c r="B83" s="370"/>
      <c r="C83" s="12">
        <v>2</v>
      </c>
      <c r="D83" s="13">
        <v>42066</v>
      </c>
      <c r="E83" s="14">
        <v>10</v>
      </c>
      <c r="F83" s="14">
        <v>10</v>
      </c>
      <c r="G83" s="14">
        <f t="shared" si="13"/>
        <v>21</v>
      </c>
      <c r="H83" s="15">
        <v>1</v>
      </c>
      <c r="I83" s="15">
        <v>1</v>
      </c>
      <c r="J83" s="15">
        <v>0</v>
      </c>
      <c r="K83" s="15">
        <v>1</v>
      </c>
      <c r="L83" s="15">
        <f t="shared" si="22"/>
        <v>1</v>
      </c>
      <c r="M83" s="16">
        <f t="shared" si="14"/>
        <v>0.05</v>
      </c>
      <c r="N83" s="15">
        <v>1</v>
      </c>
      <c r="O83" s="15">
        <v>0</v>
      </c>
      <c r="P83" s="15">
        <v>0</v>
      </c>
      <c r="Q83" s="15">
        <f t="shared" si="23"/>
        <v>1</v>
      </c>
      <c r="R83" s="16">
        <f t="shared" si="15"/>
        <v>4.7619047619047616E-2</v>
      </c>
      <c r="S83" s="15">
        <v>1</v>
      </c>
      <c r="T83" s="15">
        <v>1</v>
      </c>
      <c r="U83" s="15">
        <v>1</v>
      </c>
      <c r="V83" s="15">
        <v>3</v>
      </c>
      <c r="W83" s="15">
        <f t="shared" si="24"/>
        <v>4</v>
      </c>
      <c r="X83" s="16">
        <f t="shared" si="16"/>
        <v>0.2</v>
      </c>
      <c r="Y83" s="15">
        <v>1</v>
      </c>
      <c r="Z83" s="15">
        <v>0</v>
      </c>
      <c r="AA83" s="15">
        <v>0</v>
      </c>
      <c r="AB83" s="15">
        <f t="shared" si="20"/>
        <v>1</v>
      </c>
      <c r="AC83" s="16">
        <f t="shared" si="17"/>
        <v>4.7619047619047616E-2</v>
      </c>
      <c r="AD83" s="15">
        <v>1</v>
      </c>
      <c r="AE83" s="15">
        <v>1</v>
      </c>
      <c r="AF83" s="15">
        <v>2.5</v>
      </c>
      <c r="AG83" s="15">
        <v>6</v>
      </c>
      <c r="AH83" s="15">
        <f t="shared" si="19"/>
        <v>8.5</v>
      </c>
      <c r="AI83" s="16">
        <f t="shared" si="18"/>
        <v>0.42499999999999999</v>
      </c>
      <c r="AJ83" s="15">
        <v>1</v>
      </c>
      <c r="AK83" s="15">
        <v>1</v>
      </c>
      <c r="AL83" s="15">
        <v>0</v>
      </c>
      <c r="AM83" s="15">
        <f t="shared" si="21"/>
        <v>2</v>
      </c>
      <c r="AN83" s="135">
        <v>9.5238095238095233E-2</v>
      </c>
    </row>
    <row r="84" spans="1:40" s="1" customFormat="1" ht="15" customHeight="1" x14ac:dyDescent="0.25">
      <c r="A84" s="368"/>
      <c r="B84" s="371"/>
      <c r="C84" s="12">
        <v>3</v>
      </c>
      <c r="D84" s="13">
        <v>42066</v>
      </c>
      <c r="E84" s="14">
        <v>8</v>
      </c>
      <c r="F84" s="14">
        <v>11</v>
      </c>
      <c r="G84" s="14">
        <f t="shared" si="13"/>
        <v>20</v>
      </c>
      <c r="H84" s="15">
        <v>1</v>
      </c>
      <c r="I84" s="15">
        <v>1</v>
      </c>
      <c r="J84" s="15">
        <v>1</v>
      </c>
      <c r="K84" s="15">
        <v>1</v>
      </c>
      <c r="L84" s="15">
        <f t="shared" si="22"/>
        <v>2</v>
      </c>
      <c r="M84" s="16">
        <f t="shared" si="14"/>
        <v>0.10526315789473684</v>
      </c>
      <c r="N84" s="15">
        <v>0</v>
      </c>
      <c r="O84" s="15">
        <v>0</v>
      </c>
      <c r="P84" s="15">
        <v>0</v>
      </c>
      <c r="Q84" s="15">
        <f t="shared" si="23"/>
        <v>0</v>
      </c>
      <c r="R84" s="16">
        <f t="shared" si="15"/>
        <v>0</v>
      </c>
      <c r="S84" s="15">
        <v>1</v>
      </c>
      <c r="T84" s="15">
        <v>1</v>
      </c>
      <c r="U84" s="15">
        <v>2</v>
      </c>
      <c r="V84" s="15">
        <v>2</v>
      </c>
      <c r="W84" s="15">
        <f t="shared" si="24"/>
        <v>4</v>
      </c>
      <c r="X84" s="16">
        <f t="shared" si="16"/>
        <v>0.21052631578947367</v>
      </c>
      <c r="Y84" s="15">
        <v>1</v>
      </c>
      <c r="Z84" s="15">
        <v>0</v>
      </c>
      <c r="AA84" s="15">
        <v>0</v>
      </c>
      <c r="AB84" s="15">
        <f t="shared" si="20"/>
        <v>1</v>
      </c>
      <c r="AC84" s="16">
        <f t="shared" si="17"/>
        <v>0.05</v>
      </c>
      <c r="AD84" s="15">
        <v>1</v>
      </c>
      <c r="AE84" s="15">
        <v>1</v>
      </c>
      <c r="AF84" s="15">
        <v>3</v>
      </c>
      <c r="AG84" s="15">
        <v>4.5</v>
      </c>
      <c r="AH84" s="15">
        <f t="shared" si="19"/>
        <v>7.5</v>
      </c>
      <c r="AI84" s="16">
        <f t="shared" si="18"/>
        <v>0.39473684210526316</v>
      </c>
      <c r="AJ84" s="15">
        <v>1</v>
      </c>
      <c r="AK84" s="15">
        <v>0.5</v>
      </c>
      <c r="AL84" s="15">
        <v>0</v>
      </c>
      <c r="AM84" s="15">
        <f t="shared" si="21"/>
        <v>1.5</v>
      </c>
      <c r="AN84" s="135">
        <v>7.4999999999999997E-2</v>
      </c>
    </row>
    <row r="85" spans="1:40" s="1" customFormat="1" ht="15" customHeight="1" x14ac:dyDescent="0.25">
      <c r="A85" s="366" t="s">
        <v>16</v>
      </c>
      <c r="B85" s="369">
        <v>5</v>
      </c>
      <c r="C85" s="12">
        <v>1</v>
      </c>
      <c r="D85" s="13">
        <v>42074</v>
      </c>
      <c r="E85" s="14">
        <v>12</v>
      </c>
      <c r="F85" s="14">
        <v>8</v>
      </c>
      <c r="G85" s="14">
        <f t="shared" si="13"/>
        <v>21</v>
      </c>
      <c r="H85" s="15">
        <v>0.5</v>
      </c>
      <c r="I85" s="15">
        <v>0.5</v>
      </c>
      <c r="J85" s="15">
        <v>0</v>
      </c>
      <c r="K85" s="15">
        <v>0</v>
      </c>
      <c r="L85" s="15">
        <f t="shared" si="22"/>
        <v>0</v>
      </c>
      <c r="M85" s="16">
        <f t="shared" si="14"/>
        <v>0</v>
      </c>
      <c r="N85" s="15">
        <v>0</v>
      </c>
      <c r="O85" s="15">
        <v>0</v>
      </c>
      <c r="P85" s="15">
        <v>0</v>
      </c>
      <c r="Q85" s="15">
        <f t="shared" si="23"/>
        <v>0</v>
      </c>
      <c r="R85" s="16">
        <f t="shared" si="15"/>
        <v>0</v>
      </c>
      <c r="S85" s="15">
        <v>0.5</v>
      </c>
      <c r="T85" s="15">
        <v>0.5</v>
      </c>
      <c r="U85" s="15">
        <v>0</v>
      </c>
      <c r="V85" s="15">
        <v>0</v>
      </c>
      <c r="W85" s="15">
        <f t="shared" si="24"/>
        <v>0</v>
      </c>
      <c r="X85" s="16">
        <f t="shared" si="16"/>
        <v>0</v>
      </c>
      <c r="Y85" s="15">
        <v>0</v>
      </c>
      <c r="Z85" s="15">
        <v>0</v>
      </c>
      <c r="AA85" s="15">
        <v>0</v>
      </c>
      <c r="AB85" s="15">
        <f t="shared" si="20"/>
        <v>0</v>
      </c>
      <c r="AC85" s="16">
        <f t="shared" si="17"/>
        <v>0</v>
      </c>
      <c r="AD85" s="15">
        <v>0.5</v>
      </c>
      <c r="AE85" s="15">
        <v>0.5</v>
      </c>
      <c r="AF85" s="15">
        <v>0</v>
      </c>
      <c r="AG85" s="15">
        <v>0</v>
      </c>
      <c r="AH85" s="15">
        <f t="shared" si="19"/>
        <v>0</v>
      </c>
      <c r="AI85" s="16">
        <f t="shared" si="18"/>
        <v>0</v>
      </c>
      <c r="AJ85" s="15">
        <v>0</v>
      </c>
      <c r="AK85" s="15">
        <v>0</v>
      </c>
      <c r="AL85" s="15">
        <v>0</v>
      </c>
      <c r="AM85" s="15">
        <f t="shared" si="21"/>
        <v>0</v>
      </c>
      <c r="AN85" s="135">
        <v>0</v>
      </c>
    </row>
    <row r="86" spans="1:40" s="1" customFormat="1" ht="15" customHeight="1" x14ac:dyDescent="0.25">
      <c r="A86" s="367"/>
      <c r="B86" s="370"/>
      <c r="C86" s="12">
        <v>2</v>
      </c>
      <c r="D86" s="13">
        <v>42074</v>
      </c>
      <c r="E86" s="14">
        <v>12</v>
      </c>
      <c r="F86" s="14">
        <v>8</v>
      </c>
      <c r="G86" s="14">
        <f t="shared" si="13"/>
        <v>21</v>
      </c>
      <c r="H86" s="15">
        <v>0.5</v>
      </c>
      <c r="I86" s="15">
        <v>1</v>
      </c>
      <c r="J86" s="15">
        <v>0</v>
      </c>
      <c r="K86" s="15">
        <v>0</v>
      </c>
      <c r="L86" s="15">
        <f t="shared" si="22"/>
        <v>0</v>
      </c>
      <c r="M86" s="16">
        <f t="shared" si="14"/>
        <v>0</v>
      </c>
      <c r="N86" s="15">
        <v>0</v>
      </c>
      <c r="O86" s="15">
        <v>0</v>
      </c>
      <c r="P86" s="15">
        <v>0</v>
      </c>
      <c r="Q86" s="15">
        <f t="shared" si="23"/>
        <v>0</v>
      </c>
      <c r="R86" s="16">
        <f t="shared" si="15"/>
        <v>0</v>
      </c>
      <c r="S86" s="15">
        <v>1</v>
      </c>
      <c r="T86" s="15">
        <v>1</v>
      </c>
      <c r="U86" s="15">
        <v>1</v>
      </c>
      <c r="V86" s="15">
        <v>1</v>
      </c>
      <c r="W86" s="15">
        <f t="shared" si="24"/>
        <v>2</v>
      </c>
      <c r="X86" s="16">
        <f t="shared" si="16"/>
        <v>0.1</v>
      </c>
      <c r="Y86" s="15">
        <v>0</v>
      </c>
      <c r="Z86" s="15">
        <v>0</v>
      </c>
      <c r="AA86" s="15">
        <v>0</v>
      </c>
      <c r="AB86" s="15">
        <f t="shared" si="20"/>
        <v>0</v>
      </c>
      <c r="AC86" s="16">
        <f t="shared" si="17"/>
        <v>0</v>
      </c>
      <c r="AD86" s="15">
        <v>1</v>
      </c>
      <c r="AE86" s="15">
        <v>1</v>
      </c>
      <c r="AF86" s="15">
        <v>1</v>
      </c>
      <c r="AG86" s="15">
        <v>1</v>
      </c>
      <c r="AH86" s="15">
        <f t="shared" si="19"/>
        <v>2</v>
      </c>
      <c r="AI86" s="16">
        <f t="shared" si="18"/>
        <v>0.1</v>
      </c>
      <c r="AJ86" s="15">
        <v>1</v>
      </c>
      <c r="AK86" s="15">
        <v>0</v>
      </c>
      <c r="AL86" s="15">
        <v>0</v>
      </c>
      <c r="AM86" s="15">
        <f t="shared" si="21"/>
        <v>1</v>
      </c>
      <c r="AN86" s="135">
        <v>4.7619047619047616E-2</v>
      </c>
    </row>
    <row r="87" spans="1:40" s="1" customFormat="1" ht="15" customHeight="1" x14ac:dyDescent="0.25">
      <c r="A87" s="368"/>
      <c r="B87" s="371"/>
      <c r="C87" s="12">
        <v>3</v>
      </c>
      <c r="D87" s="13">
        <v>42074</v>
      </c>
      <c r="E87" s="14">
        <v>10</v>
      </c>
      <c r="F87" s="14">
        <v>8</v>
      </c>
      <c r="G87" s="14">
        <f t="shared" si="13"/>
        <v>19</v>
      </c>
      <c r="H87" s="15">
        <v>1</v>
      </c>
      <c r="I87" s="15">
        <v>1</v>
      </c>
      <c r="J87" s="15">
        <v>0</v>
      </c>
      <c r="K87" s="15">
        <v>0</v>
      </c>
      <c r="L87" s="15">
        <f t="shared" si="22"/>
        <v>0</v>
      </c>
      <c r="M87" s="16">
        <f t="shared" si="14"/>
        <v>0</v>
      </c>
      <c r="N87" s="15">
        <v>0</v>
      </c>
      <c r="O87" s="15">
        <v>0</v>
      </c>
      <c r="P87" s="15">
        <v>0</v>
      </c>
      <c r="Q87" s="15">
        <f t="shared" si="23"/>
        <v>0</v>
      </c>
      <c r="R87" s="16">
        <f t="shared" si="15"/>
        <v>0</v>
      </c>
      <c r="S87" s="15">
        <v>1</v>
      </c>
      <c r="T87" s="15">
        <v>1</v>
      </c>
      <c r="U87" s="15" t="s">
        <v>17</v>
      </c>
      <c r="V87" s="15">
        <v>0</v>
      </c>
      <c r="W87" s="15"/>
      <c r="X87" s="16">
        <f t="shared" si="16"/>
        <v>0</v>
      </c>
      <c r="Y87" s="15">
        <v>0</v>
      </c>
      <c r="Z87" s="15">
        <v>0</v>
      </c>
      <c r="AA87" s="15">
        <v>0</v>
      </c>
      <c r="AB87" s="15">
        <f t="shared" si="20"/>
        <v>0</v>
      </c>
      <c r="AC87" s="16">
        <f t="shared" si="17"/>
        <v>0</v>
      </c>
      <c r="AD87" s="15">
        <v>1</v>
      </c>
      <c r="AE87" s="15">
        <v>1</v>
      </c>
      <c r="AF87" s="15">
        <v>0.5</v>
      </c>
      <c r="AG87" s="15">
        <v>0.5</v>
      </c>
      <c r="AH87" s="15">
        <f t="shared" si="19"/>
        <v>1</v>
      </c>
      <c r="AI87" s="16">
        <f t="shared" si="18"/>
        <v>5.5555555555555552E-2</v>
      </c>
      <c r="AJ87" s="15">
        <v>0.5</v>
      </c>
      <c r="AK87" s="15">
        <v>0</v>
      </c>
      <c r="AL87" s="15">
        <v>0</v>
      </c>
      <c r="AM87" s="15">
        <f t="shared" si="21"/>
        <v>0.5</v>
      </c>
      <c r="AN87" s="135">
        <v>2.6315789473684209E-2</v>
      </c>
    </row>
    <row r="88" spans="1:40" s="1" customFormat="1" ht="15" customHeight="1" x14ac:dyDescent="0.25">
      <c r="A88" s="366" t="s">
        <v>16</v>
      </c>
      <c r="B88" s="369">
        <v>6</v>
      </c>
      <c r="C88" s="12">
        <v>1</v>
      </c>
      <c r="D88" s="13">
        <v>42062</v>
      </c>
      <c r="E88" s="14">
        <v>14</v>
      </c>
      <c r="F88" s="14">
        <v>6</v>
      </c>
      <c r="G88" s="14">
        <f t="shared" si="13"/>
        <v>21</v>
      </c>
      <c r="H88" s="15">
        <v>1</v>
      </c>
      <c r="I88" s="15">
        <v>1</v>
      </c>
      <c r="J88" s="15">
        <v>0</v>
      </c>
      <c r="K88" s="15">
        <v>0</v>
      </c>
      <c r="L88" s="15">
        <f t="shared" si="22"/>
        <v>0</v>
      </c>
      <c r="M88" s="16">
        <f t="shared" si="14"/>
        <v>0</v>
      </c>
      <c r="N88" s="15">
        <v>1</v>
      </c>
      <c r="O88" s="15">
        <v>0</v>
      </c>
      <c r="P88" s="15">
        <v>0</v>
      </c>
      <c r="Q88" s="15">
        <f t="shared" si="23"/>
        <v>1</v>
      </c>
      <c r="R88" s="16">
        <f t="shared" si="15"/>
        <v>4.7619047619047616E-2</v>
      </c>
      <c r="S88" s="15">
        <v>1</v>
      </c>
      <c r="T88" s="15">
        <v>1</v>
      </c>
      <c r="U88" s="15">
        <v>1</v>
      </c>
      <c r="V88" s="15">
        <v>1</v>
      </c>
      <c r="W88" s="15">
        <f t="shared" si="24"/>
        <v>2</v>
      </c>
      <c r="X88" s="16">
        <f t="shared" si="16"/>
        <v>0.1</v>
      </c>
      <c r="Y88" s="15">
        <v>1</v>
      </c>
      <c r="Z88" s="15">
        <v>0</v>
      </c>
      <c r="AA88" s="15">
        <v>0</v>
      </c>
      <c r="AB88" s="15">
        <f t="shared" si="20"/>
        <v>1</v>
      </c>
      <c r="AC88" s="16">
        <f t="shared" si="17"/>
        <v>4.7619047619047616E-2</v>
      </c>
      <c r="AD88" s="15">
        <v>1</v>
      </c>
      <c r="AE88" s="15">
        <v>1</v>
      </c>
      <c r="AF88" s="15">
        <v>2</v>
      </c>
      <c r="AG88" s="15">
        <v>1</v>
      </c>
      <c r="AH88" s="15">
        <f t="shared" si="19"/>
        <v>3</v>
      </c>
      <c r="AI88" s="16">
        <f t="shared" si="18"/>
        <v>0.15</v>
      </c>
      <c r="AJ88" s="15">
        <v>1</v>
      </c>
      <c r="AK88" s="15">
        <v>0</v>
      </c>
      <c r="AL88" s="15">
        <v>0</v>
      </c>
      <c r="AM88" s="15">
        <f t="shared" si="21"/>
        <v>1</v>
      </c>
      <c r="AN88" s="135">
        <v>4.7619047619047616E-2</v>
      </c>
    </row>
    <row r="89" spans="1:40" s="1" customFormat="1" ht="15" customHeight="1" x14ac:dyDescent="0.25">
      <c r="A89" s="368"/>
      <c r="B89" s="371"/>
      <c r="C89" s="12">
        <v>2</v>
      </c>
      <c r="D89" s="13">
        <v>42062</v>
      </c>
      <c r="E89" s="14">
        <v>14</v>
      </c>
      <c r="F89" s="14">
        <v>7</v>
      </c>
      <c r="G89" s="14">
        <f t="shared" si="13"/>
        <v>22</v>
      </c>
      <c r="H89" s="15">
        <v>1</v>
      </c>
      <c r="I89" s="15">
        <v>0</v>
      </c>
      <c r="J89" s="15">
        <v>0</v>
      </c>
      <c r="K89" s="15">
        <v>0</v>
      </c>
      <c r="L89" s="15">
        <f t="shared" si="22"/>
        <v>0</v>
      </c>
      <c r="M89" s="16">
        <f t="shared" si="14"/>
        <v>0</v>
      </c>
      <c r="N89" s="15">
        <v>0</v>
      </c>
      <c r="O89" s="15">
        <v>0</v>
      </c>
      <c r="P89" s="15">
        <v>0</v>
      </c>
      <c r="Q89" s="15">
        <f t="shared" si="23"/>
        <v>0</v>
      </c>
      <c r="R89" s="16">
        <f t="shared" si="15"/>
        <v>0</v>
      </c>
      <c r="S89" s="15">
        <v>1</v>
      </c>
      <c r="T89" s="15">
        <v>1</v>
      </c>
      <c r="U89" s="15">
        <v>1</v>
      </c>
      <c r="V89" s="15">
        <v>0</v>
      </c>
      <c r="W89" s="15">
        <f t="shared" si="24"/>
        <v>1</v>
      </c>
      <c r="X89" s="16">
        <f t="shared" si="16"/>
        <v>4.7619047619047616E-2</v>
      </c>
      <c r="Y89" s="15">
        <v>1</v>
      </c>
      <c r="Z89" s="15">
        <v>0</v>
      </c>
      <c r="AA89" s="15">
        <v>0</v>
      </c>
      <c r="AB89" s="15">
        <f t="shared" si="20"/>
        <v>1</v>
      </c>
      <c r="AC89" s="16">
        <f t="shared" si="17"/>
        <v>4.5454545454545456E-2</v>
      </c>
      <c r="AD89" s="15">
        <v>1</v>
      </c>
      <c r="AE89" s="15">
        <v>1</v>
      </c>
      <c r="AF89" s="15">
        <v>2</v>
      </c>
      <c r="AG89" s="15">
        <v>0.5</v>
      </c>
      <c r="AH89" s="15">
        <f t="shared" si="19"/>
        <v>2.5</v>
      </c>
      <c r="AI89" s="16">
        <f t="shared" si="18"/>
        <v>0.11904761904761904</v>
      </c>
      <c r="AJ89" s="15">
        <v>1</v>
      </c>
      <c r="AK89" s="15">
        <v>0</v>
      </c>
      <c r="AL89" s="15">
        <v>0</v>
      </c>
      <c r="AM89" s="15">
        <f t="shared" si="21"/>
        <v>1</v>
      </c>
      <c r="AN89" s="135">
        <v>4.5454545454545456E-2</v>
      </c>
    </row>
    <row r="90" spans="1:40" s="1" customFormat="1" ht="15" customHeight="1" x14ac:dyDescent="0.25">
      <c r="A90" s="366" t="s">
        <v>16</v>
      </c>
      <c r="B90" s="369">
        <v>7</v>
      </c>
      <c r="C90" s="12">
        <v>1</v>
      </c>
      <c r="D90" s="13">
        <v>42067</v>
      </c>
      <c r="E90" s="14">
        <v>9</v>
      </c>
      <c r="F90" s="14">
        <v>8</v>
      </c>
      <c r="G90" s="14">
        <f t="shared" si="13"/>
        <v>18</v>
      </c>
      <c r="H90" s="15">
        <v>0</v>
      </c>
      <c r="I90" s="15">
        <v>0</v>
      </c>
      <c r="J90" s="15">
        <v>0</v>
      </c>
      <c r="K90" s="15">
        <v>0</v>
      </c>
      <c r="L90" s="15">
        <f t="shared" si="22"/>
        <v>0</v>
      </c>
      <c r="M90" s="16">
        <f t="shared" si="14"/>
        <v>0</v>
      </c>
      <c r="N90" s="15">
        <v>0</v>
      </c>
      <c r="O90" s="15">
        <v>0</v>
      </c>
      <c r="P90" s="15">
        <v>0</v>
      </c>
      <c r="Q90" s="15">
        <f t="shared" si="23"/>
        <v>0</v>
      </c>
      <c r="R90" s="16">
        <f t="shared" si="15"/>
        <v>0</v>
      </c>
      <c r="S90" s="15">
        <v>0</v>
      </c>
      <c r="T90" s="15">
        <v>0</v>
      </c>
      <c r="U90" s="15">
        <v>0</v>
      </c>
      <c r="V90" s="15">
        <v>0</v>
      </c>
      <c r="W90" s="15">
        <f t="shared" si="24"/>
        <v>0</v>
      </c>
      <c r="X90" s="16">
        <f t="shared" si="16"/>
        <v>0</v>
      </c>
      <c r="Y90" s="15">
        <v>0</v>
      </c>
      <c r="Z90" s="15">
        <v>0</v>
      </c>
      <c r="AA90" s="15">
        <v>0</v>
      </c>
      <c r="AB90" s="15">
        <f t="shared" si="20"/>
        <v>0</v>
      </c>
      <c r="AC90" s="16">
        <f t="shared" si="17"/>
        <v>0</v>
      </c>
      <c r="AD90" s="15">
        <v>0</v>
      </c>
      <c r="AE90" s="15">
        <v>1</v>
      </c>
      <c r="AF90" s="15">
        <v>0</v>
      </c>
      <c r="AG90" s="15">
        <v>0</v>
      </c>
      <c r="AH90" s="15">
        <f t="shared" si="19"/>
        <v>0</v>
      </c>
      <c r="AI90" s="16">
        <f t="shared" si="18"/>
        <v>0</v>
      </c>
      <c r="AJ90" s="15">
        <v>0</v>
      </c>
      <c r="AK90" s="15">
        <v>0</v>
      </c>
      <c r="AL90" s="15">
        <v>0</v>
      </c>
      <c r="AM90" s="15">
        <f t="shared" si="21"/>
        <v>0</v>
      </c>
      <c r="AN90" s="135">
        <v>0</v>
      </c>
    </row>
    <row r="91" spans="1:40" s="1" customFormat="1" ht="15" customHeight="1" x14ac:dyDescent="0.25">
      <c r="A91" s="368"/>
      <c r="B91" s="371"/>
      <c r="C91" s="12">
        <v>2</v>
      </c>
      <c r="D91" s="13">
        <v>42067</v>
      </c>
      <c r="E91" s="14">
        <v>10</v>
      </c>
      <c r="F91" s="14">
        <v>8</v>
      </c>
      <c r="G91" s="14">
        <f t="shared" si="13"/>
        <v>19</v>
      </c>
      <c r="H91" s="15">
        <v>1</v>
      </c>
      <c r="I91" s="15">
        <v>1</v>
      </c>
      <c r="J91" s="15">
        <v>0</v>
      </c>
      <c r="K91" s="15">
        <v>0</v>
      </c>
      <c r="L91" s="15">
        <f t="shared" si="22"/>
        <v>0</v>
      </c>
      <c r="M91" s="16">
        <f t="shared" si="14"/>
        <v>0</v>
      </c>
      <c r="N91" s="15">
        <v>0.5</v>
      </c>
      <c r="O91" s="15">
        <v>0</v>
      </c>
      <c r="P91" s="15">
        <v>0</v>
      </c>
      <c r="Q91" s="15">
        <f t="shared" si="23"/>
        <v>0.5</v>
      </c>
      <c r="R91" s="16">
        <f t="shared" si="15"/>
        <v>2.6315789473684209E-2</v>
      </c>
      <c r="S91" s="15">
        <v>1</v>
      </c>
      <c r="T91" s="15">
        <v>1</v>
      </c>
      <c r="U91" s="15">
        <v>2</v>
      </c>
      <c r="V91" s="15">
        <v>0</v>
      </c>
      <c r="W91" s="15">
        <f t="shared" si="24"/>
        <v>2</v>
      </c>
      <c r="X91" s="16">
        <f t="shared" si="16"/>
        <v>0.1111111111111111</v>
      </c>
      <c r="Y91" s="15">
        <v>1</v>
      </c>
      <c r="Z91" s="15">
        <v>0</v>
      </c>
      <c r="AA91" s="15">
        <v>0</v>
      </c>
      <c r="AB91" s="15">
        <f t="shared" si="20"/>
        <v>1</v>
      </c>
      <c r="AC91" s="16">
        <f t="shared" si="17"/>
        <v>5.2631578947368418E-2</v>
      </c>
      <c r="AD91" s="15">
        <v>1</v>
      </c>
      <c r="AE91" s="15">
        <v>1</v>
      </c>
      <c r="AF91" s="15">
        <v>3</v>
      </c>
      <c r="AG91" s="15">
        <v>1</v>
      </c>
      <c r="AH91" s="15">
        <f t="shared" si="19"/>
        <v>4</v>
      </c>
      <c r="AI91" s="16">
        <f t="shared" si="18"/>
        <v>0.22222222222222221</v>
      </c>
      <c r="AJ91" s="15">
        <v>1</v>
      </c>
      <c r="AK91" s="15">
        <v>0</v>
      </c>
      <c r="AL91" s="15">
        <v>0</v>
      </c>
      <c r="AM91" s="15">
        <f t="shared" si="21"/>
        <v>1</v>
      </c>
      <c r="AN91" s="135">
        <v>5.2631578947368418E-2</v>
      </c>
    </row>
    <row r="92" spans="1:40" s="1" customFormat="1" ht="15" customHeight="1" x14ac:dyDescent="0.25">
      <c r="A92" s="130" t="s">
        <v>16</v>
      </c>
      <c r="B92" s="21">
        <v>8</v>
      </c>
      <c r="C92" s="12">
        <v>1</v>
      </c>
      <c r="D92" s="13">
        <v>42066</v>
      </c>
      <c r="E92" s="14">
        <v>10</v>
      </c>
      <c r="F92" s="14">
        <v>6</v>
      </c>
      <c r="G92" s="14">
        <f t="shared" si="13"/>
        <v>17</v>
      </c>
      <c r="H92" s="15">
        <v>1</v>
      </c>
      <c r="I92" s="15">
        <v>0</v>
      </c>
      <c r="J92" s="15">
        <v>0</v>
      </c>
      <c r="K92" s="15">
        <v>0</v>
      </c>
      <c r="L92" s="15">
        <f t="shared" si="22"/>
        <v>0</v>
      </c>
      <c r="M92" s="16">
        <f t="shared" si="14"/>
        <v>0</v>
      </c>
      <c r="N92" s="15">
        <v>0</v>
      </c>
      <c r="O92" s="15">
        <v>0</v>
      </c>
      <c r="P92" s="15">
        <v>0</v>
      </c>
      <c r="Q92" s="15">
        <f t="shared" si="23"/>
        <v>0</v>
      </c>
      <c r="R92" s="16">
        <f t="shared" si="15"/>
        <v>0</v>
      </c>
      <c r="S92" s="15">
        <v>1</v>
      </c>
      <c r="T92" s="15">
        <v>1</v>
      </c>
      <c r="U92" s="15">
        <v>1</v>
      </c>
      <c r="V92" s="15">
        <v>2</v>
      </c>
      <c r="W92" s="15">
        <f t="shared" si="24"/>
        <v>3</v>
      </c>
      <c r="X92" s="16">
        <f t="shared" si="16"/>
        <v>0.1875</v>
      </c>
      <c r="Y92" s="15">
        <v>1</v>
      </c>
      <c r="Z92" s="15">
        <v>0</v>
      </c>
      <c r="AA92" s="15">
        <v>0</v>
      </c>
      <c r="AB92" s="15">
        <f t="shared" si="20"/>
        <v>1</v>
      </c>
      <c r="AC92" s="16">
        <f t="shared" si="17"/>
        <v>5.8823529411764705E-2</v>
      </c>
      <c r="AD92" s="15">
        <v>1</v>
      </c>
      <c r="AE92" s="15">
        <v>1</v>
      </c>
      <c r="AF92" s="15">
        <v>2.5</v>
      </c>
      <c r="AG92" s="15">
        <v>4</v>
      </c>
      <c r="AH92" s="15">
        <f t="shared" si="19"/>
        <v>6.5</v>
      </c>
      <c r="AI92" s="16">
        <f t="shared" si="18"/>
        <v>0.40625</v>
      </c>
      <c r="AJ92" s="15">
        <v>1</v>
      </c>
      <c r="AK92" s="15">
        <v>0</v>
      </c>
      <c r="AL92" s="15">
        <v>0</v>
      </c>
      <c r="AM92" s="15">
        <f t="shared" si="21"/>
        <v>1</v>
      </c>
      <c r="AN92" s="135">
        <v>5.8823529411764705E-2</v>
      </c>
    </row>
    <row r="93" spans="1:40" s="1" customFormat="1" ht="15" customHeight="1" x14ac:dyDescent="0.25">
      <c r="A93" s="366" t="s">
        <v>16</v>
      </c>
      <c r="B93" s="369">
        <v>9</v>
      </c>
      <c r="C93" s="12">
        <v>1</v>
      </c>
      <c r="D93" s="13">
        <v>42062</v>
      </c>
      <c r="E93" s="14">
        <v>13</v>
      </c>
      <c r="F93" s="14">
        <v>7</v>
      </c>
      <c r="G93" s="14">
        <f t="shared" si="13"/>
        <v>21</v>
      </c>
      <c r="H93" s="15">
        <v>1</v>
      </c>
      <c r="I93" s="15">
        <v>1</v>
      </c>
      <c r="J93" s="15">
        <v>4</v>
      </c>
      <c r="K93" s="15">
        <v>2</v>
      </c>
      <c r="L93" s="15">
        <f t="shared" si="22"/>
        <v>6</v>
      </c>
      <c r="M93" s="16">
        <f t="shared" si="14"/>
        <v>0.3</v>
      </c>
      <c r="N93" s="15">
        <v>1</v>
      </c>
      <c r="O93" s="15">
        <v>0</v>
      </c>
      <c r="P93" s="15">
        <v>0</v>
      </c>
      <c r="Q93" s="15">
        <f t="shared" si="23"/>
        <v>1</v>
      </c>
      <c r="R93" s="16">
        <f t="shared" si="15"/>
        <v>4.7619047619047616E-2</v>
      </c>
      <c r="S93" s="15">
        <v>1</v>
      </c>
      <c r="T93" s="15">
        <v>1</v>
      </c>
      <c r="U93" s="15">
        <v>13</v>
      </c>
      <c r="V93" s="15">
        <v>4</v>
      </c>
      <c r="W93" s="15">
        <f t="shared" si="24"/>
        <v>17</v>
      </c>
      <c r="X93" s="16">
        <f t="shared" si="16"/>
        <v>0.85</v>
      </c>
      <c r="Y93" s="15">
        <v>1</v>
      </c>
      <c r="Z93" s="15">
        <v>13</v>
      </c>
      <c r="AA93" s="15">
        <v>2</v>
      </c>
      <c r="AB93" s="15">
        <f t="shared" si="20"/>
        <v>16</v>
      </c>
      <c r="AC93" s="16">
        <f t="shared" si="17"/>
        <v>0.76190476190476186</v>
      </c>
      <c r="AD93" s="15">
        <v>1</v>
      </c>
      <c r="AE93" s="15">
        <v>1</v>
      </c>
      <c r="AF93" s="15">
        <v>13</v>
      </c>
      <c r="AG93" s="15">
        <v>4</v>
      </c>
      <c r="AH93" s="15">
        <f t="shared" si="19"/>
        <v>17</v>
      </c>
      <c r="AI93" s="16">
        <f t="shared" si="18"/>
        <v>0.85</v>
      </c>
      <c r="AJ93" s="15">
        <v>1</v>
      </c>
      <c r="AK93" s="15">
        <v>13</v>
      </c>
      <c r="AL93" s="15">
        <v>2</v>
      </c>
      <c r="AM93" s="15">
        <f t="shared" si="21"/>
        <v>16</v>
      </c>
      <c r="AN93" s="135">
        <v>0.76190476190476186</v>
      </c>
    </row>
    <row r="94" spans="1:40" s="1" customFormat="1" ht="15" customHeight="1" x14ac:dyDescent="0.25">
      <c r="A94" s="367"/>
      <c r="B94" s="370"/>
      <c r="C94" s="12">
        <v>2</v>
      </c>
      <c r="D94" s="13">
        <v>42062</v>
      </c>
      <c r="E94" s="14">
        <v>12</v>
      </c>
      <c r="F94" s="14">
        <v>8</v>
      </c>
      <c r="G94" s="14">
        <f t="shared" si="13"/>
        <v>21</v>
      </c>
      <c r="H94" s="15">
        <v>1</v>
      </c>
      <c r="I94" s="15">
        <v>1</v>
      </c>
      <c r="J94" s="15">
        <v>0</v>
      </c>
      <c r="K94" s="15">
        <v>0.5</v>
      </c>
      <c r="L94" s="15">
        <f t="shared" si="22"/>
        <v>0.5</v>
      </c>
      <c r="M94" s="16">
        <f t="shared" si="14"/>
        <v>2.5000000000000001E-2</v>
      </c>
      <c r="N94" s="15">
        <v>0</v>
      </c>
      <c r="O94" s="15">
        <v>0</v>
      </c>
      <c r="P94" s="15">
        <v>0</v>
      </c>
      <c r="Q94" s="15">
        <f t="shared" si="23"/>
        <v>0</v>
      </c>
      <c r="R94" s="16">
        <f t="shared" si="15"/>
        <v>0</v>
      </c>
      <c r="S94" s="15">
        <v>1</v>
      </c>
      <c r="T94" s="15">
        <v>1</v>
      </c>
      <c r="U94" s="15">
        <v>2</v>
      </c>
      <c r="V94" s="15">
        <v>2</v>
      </c>
      <c r="W94" s="15">
        <f t="shared" si="24"/>
        <v>4</v>
      </c>
      <c r="X94" s="16">
        <f t="shared" si="16"/>
        <v>0.2</v>
      </c>
      <c r="Y94" s="15">
        <v>1</v>
      </c>
      <c r="Z94" s="15">
        <v>0</v>
      </c>
      <c r="AA94" s="15">
        <v>0</v>
      </c>
      <c r="AB94" s="15">
        <f t="shared" si="20"/>
        <v>1</v>
      </c>
      <c r="AC94" s="16">
        <f t="shared" si="17"/>
        <v>4.7619047619047616E-2</v>
      </c>
      <c r="AD94" s="15">
        <v>1</v>
      </c>
      <c r="AE94" s="15">
        <v>1</v>
      </c>
      <c r="AF94" s="15">
        <v>12</v>
      </c>
      <c r="AG94" s="15">
        <v>3</v>
      </c>
      <c r="AH94" s="15">
        <f t="shared" si="19"/>
        <v>15</v>
      </c>
      <c r="AI94" s="16">
        <f t="shared" si="18"/>
        <v>0.75</v>
      </c>
      <c r="AJ94" s="15">
        <v>1</v>
      </c>
      <c r="AK94" s="15">
        <v>12</v>
      </c>
      <c r="AL94" s="15">
        <v>0</v>
      </c>
      <c r="AM94" s="15">
        <f t="shared" si="21"/>
        <v>13</v>
      </c>
      <c r="AN94" s="135">
        <v>0.61904761904761907</v>
      </c>
    </row>
    <row r="95" spans="1:40" s="1" customFormat="1" ht="15" customHeight="1" x14ac:dyDescent="0.25">
      <c r="A95" s="368"/>
      <c r="B95" s="371"/>
      <c r="C95" s="12">
        <v>3</v>
      </c>
      <c r="D95" s="13">
        <v>42062</v>
      </c>
      <c r="E95" s="14">
        <v>10</v>
      </c>
      <c r="F95" s="14">
        <v>8</v>
      </c>
      <c r="G95" s="14">
        <f t="shared" si="13"/>
        <v>19</v>
      </c>
      <c r="H95" s="15">
        <v>1</v>
      </c>
      <c r="I95" s="15">
        <v>1</v>
      </c>
      <c r="J95" s="15">
        <v>1</v>
      </c>
      <c r="K95" s="15">
        <v>1</v>
      </c>
      <c r="L95" s="15">
        <f t="shared" si="22"/>
        <v>2</v>
      </c>
      <c r="M95" s="16">
        <f t="shared" si="14"/>
        <v>0.1111111111111111</v>
      </c>
      <c r="N95" s="15">
        <v>1</v>
      </c>
      <c r="O95" s="15">
        <v>0</v>
      </c>
      <c r="P95" s="15">
        <v>0</v>
      </c>
      <c r="Q95" s="15">
        <f t="shared" si="23"/>
        <v>1</v>
      </c>
      <c r="R95" s="16">
        <f t="shared" si="15"/>
        <v>5.2631578947368418E-2</v>
      </c>
      <c r="S95" s="15">
        <v>1</v>
      </c>
      <c r="T95" s="15">
        <v>1</v>
      </c>
      <c r="U95" s="15">
        <v>2</v>
      </c>
      <c r="V95" s="15">
        <v>3</v>
      </c>
      <c r="W95" s="15">
        <f t="shared" si="24"/>
        <v>5</v>
      </c>
      <c r="X95" s="16">
        <f t="shared" si="16"/>
        <v>0.27777777777777779</v>
      </c>
      <c r="Y95" s="15">
        <v>1</v>
      </c>
      <c r="Z95" s="15">
        <v>0</v>
      </c>
      <c r="AA95" s="15">
        <v>1</v>
      </c>
      <c r="AB95" s="15">
        <f t="shared" si="20"/>
        <v>2</v>
      </c>
      <c r="AC95" s="16">
        <f t="shared" si="17"/>
        <v>0.10526315789473684</v>
      </c>
      <c r="AD95" s="15">
        <v>1</v>
      </c>
      <c r="AE95" s="15">
        <v>1</v>
      </c>
      <c r="AF95" s="15">
        <v>10</v>
      </c>
      <c r="AG95" s="15">
        <v>8</v>
      </c>
      <c r="AH95" s="15">
        <f t="shared" si="19"/>
        <v>18</v>
      </c>
      <c r="AI95" s="16">
        <f t="shared" si="18"/>
        <v>1</v>
      </c>
      <c r="AJ95" s="15">
        <v>1</v>
      </c>
      <c r="AK95" s="15">
        <v>10</v>
      </c>
      <c r="AL95" s="15">
        <v>3</v>
      </c>
      <c r="AM95" s="15">
        <f t="shared" si="21"/>
        <v>14</v>
      </c>
      <c r="AN95" s="135">
        <v>0.73684210526315785</v>
      </c>
    </row>
    <row r="96" spans="1:40" s="1" customFormat="1" ht="15" customHeight="1" x14ac:dyDescent="0.25">
      <c r="A96" s="366" t="s">
        <v>16</v>
      </c>
      <c r="B96" s="369">
        <v>10</v>
      </c>
      <c r="C96" s="12">
        <v>1</v>
      </c>
      <c r="D96" s="13">
        <v>42063</v>
      </c>
      <c r="E96" s="14">
        <v>10</v>
      </c>
      <c r="F96" s="14">
        <v>8</v>
      </c>
      <c r="G96" s="14">
        <f t="shared" si="13"/>
        <v>19</v>
      </c>
      <c r="H96" s="15">
        <v>0</v>
      </c>
      <c r="I96" s="15">
        <v>0</v>
      </c>
      <c r="J96" s="15">
        <v>0</v>
      </c>
      <c r="K96" s="15">
        <v>0</v>
      </c>
      <c r="L96" s="15">
        <f t="shared" si="22"/>
        <v>0</v>
      </c>
      <c r="M96" s="16">
        <f t="shared" si="14"/>
        <v>0</v>
      </c>
      <c r="N96" s="15">
        <v>0</v>
      </c>
      <c r="O96" s="15">
        <v>0</v>
      </c>
      <c r="P96" s="15">
        <v>0</v>
      </c>
      <c r="Q96" s="15">
        <f t="shared" si="23"/>
        <v>0</v>
      </c>
      <c r="R96" s="16">
        <f t="shared" si="15"/>
        <v>0</v>
      </c>
      <c r="S96" s="15">
        <v>0.5</v>
      </c>
      <c r="T96" s="15">
        <v>0.5</v>
      </c>
      <c r="U96" s="15">
        <v>0</v>
      </c>
      <c r="V96" s="15">
        <v>0</v>
      </c>
      <c r="W96" s="15">
        <f t="shared" si="24"/>
        <v>0</v>
      </c>
      <c r="X96" s="16">
        <f t="shared" si="16"/>
        <v>0</v>
      </c>
      <c r="Y96" s="15">
        <v>0</v>
      </c>
      <c r="Z96" s="15">
        <v>0</v>
      </c>
      <c r="AA96" s="15">
        <v>0</v>
      </c>
      <c r="AB96" s="15">
        <f t="shared" si="20"/>
        <v>0</v>
      </c>
      <c r="AC96" s="16">
        <f t="shared" si="17"/>
        <v>0</v>
      </c>
      <c r="AD96" s="15">
        <v>1</v>
      </c>
      <c r="AE96" s="15">
        <v>1</v>
      </c>
      <c r="AF96" s="15">
        <v>2</v>
      </c>
      <c r="AG96" s="15">
        <v>3.5</v>
      </c>
      <c r="AH96" s="15">
        <f t="shared" si="19"/>
        <v>5.5</v>
      </c>
      <c r="AI96" s="16">
        <f t="shared" si="18"/>
        <v>0.30555555555555558</v>
      </c>
      <c r="AJ96" s="15">
        <v>1</v>
      </c>
      <c r="AK96" s="15">
        <v>0.5</v>
      </c>
      <c r="AL96" s="15">
        <v>0.5</v>
      </c>
      <c r="AM96" s="15">
        <f t="shared" si="21"/>
        <v>2</v>
      </c>
      <c r="AN96" s="135">
        <v>0.10526315789473684</v>
      </c>
    </row>
    <row r="97" spans="1:40" s="1" customFormat="1" ht="15" customHeight="1" x14ac:dyDescent="0.25">
      <c r="A97" s="368"/>
      <c r="B97" s="371"/>
      <c r="C97" s="12">
        <v>2</v>
      </c>
      <c r="D97" s="13">
        <v>42063</v>
      </c>
      <c r="E97" s="14">
        <v>11</v>
      </c>
      <c r="F97" s="14">
        <v>8</v>
      </c>
      <c r="G97" s="14">
        <f t="shared" si="13"/>
        <v>20</v>
      </c>
      <c r="H97" s="15">
        <v>0</v>
      </c>
      <c r="I97" s="15">
        <v>0</v>
      </c>
      <c r="J97" s="15">
        <v>0</v>
      </c>
      <c r="K97" s="15">
        <v>0</v>
      </c>
      <c r="L97" s="15">
        <f t="shared" si="22"/>
        <v>0</v>
      </c>
      <c r="M97" s="16">
        <f t="shared" si="14"/>
        <v>0</v>
      </c>
      <c r="N97" s="15">
        <v>0</v>
      </c>
      <c r="O97" s="15">
        <v>0</v>
      </c>
      <c r="P97" s="15">
        <v>0</v>
      </c>
      <c r="Q97" s="15">
        <f t="shared" si="23"/>
        <v>0</v>
      </c>
      <c r="R97" s="16">
        <f t="shared" si="15"/>
        <v>0</v>
      </c>
      <c r="S97" s="15">
        <v>0</v>
      </c>
      <c r="T97" s="15">
        <v>0</v>
      </c>
      <c r="U97" s="15">
        <v>0</v>
      </c>
      <c r="V97" s="15">
        <v>0</v>
      </c>
      <c r="W97" s="15">
        <f t="shared" si="24"/>
        <v>0</v>
      </c>
      <c r="X97" s="16">
        <f t="shared" si="16"/>
        <v>0</v>
      </c>
      <c r="Y97" s="15">
        <v>0</v>
      </c>
      <c r="Z97" s="15">
        <v>0</v>
      </c>
      <c r="AA97" s="15">
        <v>0</v>
      </c>
      <c r="AB97" s="15">
        <f t="shared" si="20"/>
        <v>0</v>
      </c>
      <c r="AC97" s="16">
        <f t="shared" si="17"/>
        <v>0</v>
      </c>
      <c r="AD97" s="15">
        <v>1</v>
      </c>
      <c r="AE97" s="15">
        <v>1</v>
      </c>
      <c r="AF97" s="15">
        <v>0</v>
      </c>
      <c r="AG97" s="15">
        <v>1</v>
      </c>
      <c r="AH97" s="15">
        <f t="shared" si="19"/>
        <v>1</v>
      </c>
      <c r="AI97" s="16">
        <f t="shared" si="18"/>
        <v>5.2631578947368418E-2</v>
      </c>
      <c r="AJ97" s="15">
        <v>1</v>
      </c>
      <c r="AK97" s="15">
        <v>0</v>
      </c>
      <c r="AL97" s="15">
        <v>0</v>
      </c>
      <c r="AM97" s="15">
        <f t="shared" si="21"/>
        <v>1</v>
      </c>
      <c r="AN97" s="135">
        <v>0.05</v>
      </c>
    </row>
    <row r="98" spans="1:40" s="1" customFormat="1" ht="15" customHeight="1" x14ac:dyDescent="0.25">
      <c r="A98" s="366" t="s">
        <v>16</v>
      </c>
      <c r="B98" s="369">
        <v>11</v>
      </c>
      <c r="C98" s="12">
        <v>1</v>
      </c>
      <c r="D98" s="13">
        <v>42062</v>
      </c>
      <c r="E98" s="14">
        <v>16</v>
      </c>
      <c r="F98" s="14">
        <v>3</v>
      </c>
      <c r="G98" s="14">
        <f t="shared" si="13"/>
        <v>20</v>
      </c>
      <c r="H98" s="15">
        <v>1</v>
      </c>
      <c r="I98" s="15">
        <v>1</v>
      </c>
      <c r="J98" s="15">
        <v>1</v>
      </c>
      <c r="K98" s="15">
        <v>1</v>
      </c>
      <c r="L98" s="15">
        <f t="shared" si="22"/>
        <v>2</v>
      </c>
      <c r="M98" s="16">
        <f t="shared" si="14"/>
        <v>0.10526315789473684</v>
      </c>
      <c r="N98" s="15">
        <v>1</v>
      </c>
      <c r="O98" s="15">
        <v>0</v>
      </c>
      <c r="P98" s="15">
        <v>0</v>
      </c>
      <c r="Q98" s="15">
        <f t="shared" si="23"/>
        <v>1</v>
      </c>
      <c r="R98" s="16">
        <f t="shared" si="15"/>
        <v>0.05</v>
      </c>
      <c r="S98" s="15">
        <v>1</v>
      </c>
      <c r="T98" s="15">
        <v>1</v>
      </c>
      <c r="U98" s="15">
        <v>5</v>
      </c>
      <c r="V98" s="15">
        <v>3</v>
      </c>
      <c r="W98" s="15">
        <f t="shared" si="24"/>
        <v>8</v>
      </c>
      <c r="X98" s="16">
        <f t="shared" si="16"/>
        <v>0.42105263157894735</v>
      </c>
      <c r="Y98" s="15">
        <v>1</v>
      </c>
      <c r="Z98" s="15">
        <v>0</v>
      </c>
      <c r="AA98" s="15">
        <v>3</v>
      </c>
      <c r="AB98" s="15">
        <f t="shared" si="20"/>
        <v>4</v>
      </c>
      <c r="AC98" s="16">
        <f t="shared" si="17"/>
        <v>0.2</v>
      </c>
      <c r="AD98" s="15">
        <v>1</v>
      </c>
      <c r="AE98" s="15">
        <v>1</v>
      </c>
      <c r="AF98" s="15">
        <v>16</v>
      </c>
      <c r="AG98" s="15">
        <v>3</v>
      </c>
      <c r="AH98" s="15">
        <f t="shared" si="19"/>
        <v>19</v>
      </c>
      <c r="AI98" s="16">
        <f t="shared" si="18"/>
        <v>1</v>
      </c>
      <c r="AJ98" s="15">
        <v>1</v>
      </c>
      <c r="AK98" s="15">
        <v>16</v>
      </c>
      <c r="AL98" s="15">
        <v>3</v>
      </c>
      <c r="AM98" s="15">
        <f t="shared" si="21"/>
        <v>20</v>
      </c>
      <c r="AN98" s="135">
        <v>1</v>
      </c>
    </row>
    <row r="99" spans="1:40" s="1" customFormat="1" ht="15" customHeight="1" x14ac:dyDescent="0.25">
      <c r="A99" s="368"/>
      <c r="B99" s="371"/>
      <c r="C99" s="12">
        <v>2</v>
      </c>
      <c r="D99" s="13">
        <v>42062</v>
      </c>
      <c r="E99" s="14">
        <v>12</v>
      </c>
      <c r="F99" s="14">
        <v>8</v>
      </c>
      <c r="G99" s="14">
        <f t="shared" si="13"/>
        <v>21</v>
      </c>
      <c r="H99" s="15">
        <v>1</v>
      </c>
      <c r="I99" s="15">
        <v>0</v>
      </c>
      <c r="J99" s="15">
        <v>0</v>
      </c>
      <c r="K99" s="15">
        <v>0</v>
      </c>
      <c r="L99" s="15">
        <f t="shared" si="22"/>
        <v>0</v>
      </c>
      <c r="M99" s="16">
        <f t="shared" si="14"/>
        <v>0</v>
      </c>
      <c r="N99" s="15">
        <v>0</v>
      </c>
      <c r="O99" s="15">
        <v>0</v>
      </c>
      <c r="P99" s="15">
        <v>0</v>
      </c>
      <c r="Q99" s="15">
        <f t="shared" si="23"/>
        <v>0</v>
      </c>
      <c r="R99" s="16">
        <f t="shared" si="15"/>
        <v>0</v>
      </c>
      <c r="S99" s="15">
        <v>1</v>
      </c>
      <c r="T99" s="15">
        <v>1</v>
      </c>
      <c r="U99" s="15">
        <v>5</v>
      </c>
      <c r="V99" s="15">
        <v>4</v>
      </c>
      <c r="W99" s="15">
        <f t="shared" si="24"/>
        <v>9</v>
      </c>
      <c r="X99" s="16">
        <f t="shared" si="16"/>
        <v>0.45</v>
      </c>
      <c r="Y99" s="15">
        <v>1</v>
      </c>
      <c r="Z99" s="15">
        <v>0</v>
      </c>
      <c r="AA99" s="15">
        <v>0</v>
      </c>
      <c r="AB99" s="15">
        <f t="shared" si="20"/>
        <v>1</v>
      </c>
      <c r="AC99" s="16">
        <f t="shared" si="17"/>
        <v>4.7619047619047616E-2</v>
      </c>
      <c r="AD99" s="15">
        <v>1</v>
      </c>
      <c r="AE99" s="15">
        <v>1</v>
      </c>
      <c r="AF99" s="15">
        <v>12</v>
      </c>
      <c r="AG99" s="15">
        <v>6</v>
      </c>
      <c r="AH99" s="15">
        <f t="shared" si="19"/>
        <v>18</v>
      </c>
      <c r="AI99" s="16">
        <f t="shared" si="18"/>
        <v>0.9</v>
      </c>
      <c r="AJ99" s="15">
        <v>1</v>
      </c>
      <c r="AK99" s="15">
        <v>12</v>
      </c>
      <c r="AL99" s="15">
        <v>4.5</v>
      </c>
      <c r="AM99" s="15">
        <f t="shared" si="21"/>
        <v>17.5</v>
      </c>
      <c r="AN99" s="135">
        <v>0.83333333333333337</v>
      </c>
    </row>
    <row r="100" spans="1:40" s="1" customFormat="1" ht="15" customHeight="1" x14ac:dyDescent="0.25">
      <c r="A100" s="130" t="s">
        <v>16</v>
      </c>
      <c r="B100" s="21">
        <v>12</v>
      </c>
      <c r="C100" s="12">
        <v>1</v>
      </c>
      <c r="D100" s="13">
        <v>42078</v>
      </c>
      <c r="E100" s="14">
        <v>10</v>
      </c>
      <c r="F100" s="14">
        <v>8</v>
      </c>
      <c r="G100" s="14">
        <f t="shared" si="13"/>
        <v>19</v>
      </c>
      <c r="H100" s="15">
        <v>1</v>
      </c>
      <c r="I100" s="15">
        <v>1</v>
      </c>
      <c r="J100" s="15">
        <v>1</v>
      </c>
      <c r="K100" s="15">
        <v>2</v>
      </c>
      <c r="L100" s="15">
        <f t="shared" si="22"/>
        <v>3</v>
      </c>
      <c r="M100" s="16">
        <f t="shared" si="14"/>
        <v>0.16666666666666666</v>
      </c>
      <c r="N100" s="15">
        <v>1</v>
      </c>
      <c r="O100" s="15">
        <v>0</v>
      </c>
      <c r="P100" s="15">
        <v>0</v>
      </c>
      <c r="Q100" s="15">
        <f t="shared" si="23"/>
        <v>1</v>
      </c>
      <c r="R100" s="16">
        <f t="shared" si="15"/>
        <v>5.2631578947368418E-2</v>
      </c>
      <c r="S100" s="15">
        <v>1</v>
      </c>
      <c r="T100" s="15">
        <v>1</v>
      </c>
      <c r="U100" s="15">
        <v>2</v>
      </c>
      <c r="V100" s="15">
        <v>4</v>
      </c>
      <c r="W100" s="15">
        <f t="shared" si="24"/>
        <v>6</v>
      </c>
      <c r="X100" s="16">
        <f t="shared" si="16"/>
        <v>0.33333333333333331</v>
      </c>
      <c r="Y100" s="15">
        <v>1</v>
      </c>
      <c r="Z100" s="15">
        <v>0</v>
      </c>
      <c r="AA100" s="15">
        <v>0</v>
      </c>
      <c r="AB100" s="15">
        <f t="shared" si="20"/>
        <v>1</v>
      </c>
      <c r="AC100" s="16">
        <f t="shared" si="17"/>
        <v>5.2631578947368418E-2</v>
      </c>
      <c r="AD100" s="15">
        <v>1</v>
      </c>
      <c r="AE100" s="15">
        <v>1</v>
      </c>
      <c r="AF100" s="15">
        <v>4</v>
      </c>
      <c r="AG100" s="15">
        <v>5</v>
      </c>
      <c r="AH100" s="15">
        <f t="shared" si="19"/>
        <v>9</v>
      </c>
      <c r="AI100" s="16">
        <f t="shared" si="18"/>
        <v>0.5</v>
      </c>
      <c r="AJ100" s="15">
        <v>1</v>
      </c>
      <c r="AK100" s="15">
        <v>2</v>
      </c>
      <c r="AL100" s="15">
        <v>0.5</v>
      </c>
      <c r="AM100" s="15">
        <f t="shared" si="21"/>
        <v>3.5</v>
      </c>
      <c r="AN100" s="135">
        <v>0.18421052631578946</v>
      </c>
    </row>
    <row r="101" spans="1:40" s="1" customFormat="1" ht="15" customHeight="1" x14ac:dyDescent="0.25">
      <c r="A101" s="366" t="s">
        <v>16</v>
      </c>
      <c r="B101" s="369">
        <v>13</v>
      </c>
      <c r="C101" s="12">
        <v>1</v>
      </c>
      <c r="D101" s="13">
        <v>42062</v>
      </c>
      <c r="E101" s="14">
        <v>12</v>
      </c>
      <c r="F101" s="14">
        <v>6</v>
      </c>
      <c r="G101" s="14">
        <f t="shared" si="13"/>
        <v>19</v>
      </c>
      <c r="H101" s="15">
        <v>0</v>
      </c>
      <c r="I101" s="15">
        <v>0.5</v>
      </c>
      <c r="J101" s="15">
        <v>0</v>
      </c>
      <c r="K101" s="15">
        <v>0</v>
      </c>
      <c r="L101" s="15">
        <f t="shared" si="22"/>
        <v>0</v>
      </c>
      <c r="M101" s="16">
        <f t="shared" si="14"/>
        <v>0</v>
      </c>
      <c r="N101" s="15">
        <v>0</v>
      </c>
      <c r="O101" s="15">
        <v>0</v>
      </c>
      <c r="P101" s="15">
        <v>0</v>
      </c>
      <c r="Q101" s="15">
        <f t="shared" si="23"/>
        <v>0</v>
      </c>
      <c r="R101" s="16">
        <f t="shared" si="15"/>
        <v>0</v>
      </c>
      <c r="S101" s="15">
        <v>0</v>
      </c>
      <c r="T101" s="15">
        <v>0.5</v>
      </c>
      <c r="U101" s="15">
        <v>0</v>
      </c>
      <c r="V101" s="15">
        <v>0</v>
      </c>
      <c r="W101" s="15">
        <f t="shared" si="24"/>
        <v>0</v>
      </c>
      <c r="X101" s="16">
        <f t="shared" si="16"/>
        <v>0</v>
      </c>
      <c r="Y101" s="15">
        <v>0</v>
      </c>
      <c r="Z101" s="15">
        <v>0</v>
      </c>
      <c r="AA101" s="15">
        <v>0</v>
      </c>
      <c r="AB101" s="15">
        <f t="shared" si="20"/>
        <v>0</v>
      </c>
      <c r="AC101" s="16">
        <f t="shared" si="17"/>
        <v>0</v>
      </c>
      <c r="AD101" s="15">
        <v>1</v>
      </c>
      <c r="AE101" s="15">
        <v>0.5</v>
      </c>
      <c r="AF101" s="15">
        <v>0</v>
      </c>
      <c r="AG101" s="15">
        <v>0.5</v>
      </c>
      <c r="AH101" s="15">
        <f t="shared" si="19"/>
        <v>0.5</v>
      </c>
      <c r="AI101" s="16">
        <f t="shared" si="18"/>
        <v>2.7777777777777776E-2</v>
      </c>
      <c r="AJ101" s="15">
        <v>0</v>
      </c>
      <c r="AK101" s="15">
        <v>0</v>
      </c>
      <c r="AL101" s="15">
        <v>0</v>
      </c>
      <c r="AM101" s="15">
        <f t="shared" si="21"/>
        <v>0</v>
      </c>
      <c r="AN101" s="135">
        <v>0</v>
      </c>
    </row>
    <row r="102" spans="1:40" s="1" customFormat="1" ht="15" customHeight="1" x14ac:dyDescent="0.25">
      <c r="A102" s="367"/>
      <c r="B102" s="370"/>
      <c r="C102" s="12">
        <v>2</v>
      </c>
      <c r="D102" s="13">
        <v>42062</v>
      </c>
      <c r="E102" s="14">
        <v>8</v>
      </c>
      <c r="F102" s="14">
        <v>10</v>
      </c>
      <c r="G102" s="14">
        <f t="shared" si="13"/>
        <v>19</v>
      </c>
      <c r="H102" s="15">
        <v>0</v>
      </c>
      <c r="I102" s="15">
        <v>0.5</v>
      </c>
      <c r="J102" s="15">
        <v>0</v>
      </c>
      <c r="K102" s="15">
        <v>0</v>
      </c>
      <c r="L102" s="15">
        <f t="shared" si="22"/>
        <v>0</v>
      </c>
      <c r="M102" s="16">
        <f t="shared" si="14"/>
        <v>0</v>
      </c>
      <c r="N102" s="15">
        <v>0</v>
      </c>
      <c r="O102" s="15">
        <v>0</v>
      </c>
      <c r="P102" s="15">
        <v>0</v>
      </c>
      <c r="Q102" s="15">
        <f t="shared" si="23"/>
        <v>0</v>
      </c>
      <c r="R102" s="16">
        <f t="shared" si="15"/>
        <v>0</v>
      </c>
      <c r="S102" s="15">
        <v>1</v>
      </c>
      <c r="T102" s="15">
        <v>1</v>
      </c>
      <c r="U102" s="15">
        <v>1</v>
      </c>
      <c r="V102" s="15">
        <v>2</v>
      </c>
      <c r="W102" s="15">
        <f t="shared" si="24"/>
        <v>3</v>
      </c>
      <c r="X102" s="16">
        <f t="shared" si="16"/>
        <v>0.16666666666666666</v>
      </c>
      <c r="Y102" s="15">
        <v>1</v>
      </c>
      <c r="Z102" s="15">
        <v>0</v>
      </c>
      <c r="AA102" s="15">
        <v>0</v>
      </c>
      <c r="AB102" s="15">
        <f t="shared" si="20"/>
        <v>1</v>
      </c>
      <c r="AC102" s="16">
        <f t="shared" si="17"/>
        <v>5.2631578947368418E-2</v>
      </c>
      <c r="AD102" s="15">
        <v>1</v>
      </c>
      <c r="AE102" s="15">
        <v>1</v>
      </c>
      <c r="AF102" s="15">
        <v>1.5</v>
      </c>
      <c r="AG102" s="15">
        <v>4</v>
      </c>
      <c r="AH102" s="15">
        <f t="shared" si="19"/>
        <v>5.5</v>
      </c>
      <c r="AI102" s="16">
        <f t="shared" si="18"/>
        <v>0.30555555555555558</v>
      </c>
      <c r="AJ102" s="15">
        <v>1</v>
      </c>
      <c r="AK102" s="15">
        <v>0</v>
      </c>
      <c r="AL102" s="15">
        <v>0</v>
      </c>
      <c r="AM102" s="15">
        <f t="shared" si="21"/>
        <v>1</v>
      </c>
      <c r="AN102" s="135">
        <v>5.2631578947368418E-2</v>
      </c>
    </row>
    <row r="103" spans="1:40" s="1" customFormat="1" ht="15" customHeight="1" x14ac:dyDescent="0.25">
      <c r="A103" s="368"/>
      <c r="B103" s="371"/>
      <c r="C103" s="12">
        <v>3</v>
      </c>
      <c r="D103" s="13">
        <v>42062</v>
      </c>
      <c r="E103" s="14">
        <v>14</v>
      </c>
      <c r="F103" s="14">
        <v>6</v>
      </c>
      <c r="G103" s="14">
        <f t="shared" si="13"/>
        <v>21</v>
      </c>
      <c r="H103" s="15">
        <v>0.5</v>
      </c>
      <c r="I103" s="15">
        <v>0.5</v>
      </c>
      <c r="J103" s="15">
        <v>0</v>
      </c>
      <c r="K103" s="15">
        <v>0</v>
      </c>
      <c r="L103" s="15">
        <f t="shared" si="22"/>
        <v>0</v>
      </c>
      <c r="M103" s="16">
        <f t="shared" si="14"/>
        <v>0</v>
      </c>
      <c r="N103" s="15">
        <v>0</v>
      </c>
      <c r="O103" s="15">
        <v>0</v>
      </c>
      <c r="P103" s="15">
        <v>0</v>
      </c>
      <c r="Q103" s="15">
        <f t="shared" si="23"/>
        <v>0</v>
      </c>
      <c r="R103" s="16">
        <f t="shared" si="15"/>
        <v>0</v>
      </c>
      <c r="S103" s="15">
        <v>0.5</v>
      </c>
      <c r="T103" s="15">
        <v>0.5</v>
      </c>
      <c r="U103" s="15">
        <v>0</v>
      </c>
      <c r="V103" s="15">
        <v>0</v>
      </c>
      <c r="W103" s="15">
        <f t="shared" si="24"/>
        <v>0</v>
      </c>
      <c r="X103" s="16">
        <f t="shared" si="16"/>
        <v>0</v>
      </c>
      <c r="Y103" s="15">
        <v>0</v>
      </c>
      <c r="Z103" s="15">
        <v>0</v>
      </c>
      <c r="AA103" s="15">
        <v>0</v>
      </c>
      <c r="AB103" s="15">
        <f t="shared" si="20"/>
        <v>0</v>
      </c>
      <c r="AC103" s="16">
        <f t="shared" si="17"/>
        <v>0</v>
      </c>
      <c r="AD103" s="15">
        <v>0.5</v>
      </c>
      <c r="AE103" s="15">
        <v>1</v>
      </c>
      <c r="AF103" s="15">
        <v>0</v>
      </c>
      <c r="AG103" s="15">
        <v>0</v>
      </c>
      <c r="AH103" s="15">
        <f t="shared" si="19"/>
        <v>0</v>
      </c>
      <c r="AI103" s="16">
        <f t="shared" si="18"/>
        <v>0</v>
      </c>
      <c r="AJ103" s="15">
        <v>0</v>
      </c>
      <c r="AK103" s="15">
        <v>0</v>
      </c>
      <c r="AL103" s="15">
        <v>0</v>
      </c>
      <c r="AM103" s="15">
        <f t="shared" si="21"/>
        <v>0</v>
      </c>
      <c r="AN103" s="135">
        <v>0</v>
      </c>
    </row>
    <row r="104" spans="1:40" s="1" customFormat="1" ht="15" customHeight="1" x14ac:dyDescent="0.25">
      <c r="A104" s="366" t="s">
        <v>16</v>
      </c>
      <c r="B104" s="369">
        <v>14</v>
      </c>
      <c r="C104" s="12">
        <v>1</v>
      </c>
      <c r="D104" s="13">
        <v>42065</v>
      </c>
      <c r="E104" s="14">
        <v>10</v>
      </c>
      <c r="F104" s="14">
        <v>8</v>
      </c>
      <c r="G104" s="14">
        <f t="shared" si="13"/>
        <v>19</v>
      </c>
      <c r="H104" s="15">
        <v>1</v>
      </c>
      <c r="I104" s="15">
        <v>1</v>
      </c>
      <c r="J104" s="15">
        <v>0</v>
      </c>
      <c r="K104" s="15">
        <v>0</v>
      </c>
      <c r="L104" s="15">
        <f t="shared" si="22"/>
        <v>0</v>
      </c>
      <c r="M104" s="16">
        <f t="shared" si="14"/>
        <v>0</v>
      </c>
      <c r="N104" s="15">
        <v>0.5</v>
      </c>
      <c r="O104" s="15">
        <v>0</v>
      </c>
      <c r="P104" s="15">
        <v>0</v>
      </c>
      <c r="Q104" s="15">
        <f t="shared" si="23"/>
        <v>0.5</v>
      </c>
      <c r="R104" s="16">
        <f t="shared" si="15"/>
        <v>2.6315789473684209E-2</v>
      </c>
      <c r="S104" s="15">
        <v>1</v>
      </c>
      <c r="T104" s="15">
        <v>1</v>
      </c>
      <c r="U104" s="15">
        <v>1</v>
      </c>
      <c r="V104" s="15">
        <v>1.5</v>
      </c>
      <c r="W104" s="15">
        <f t="shared" si="24"/>
        <v>2.5</v>
      </c>
      <c r="X104" s="16">
        <f t="shared" si="16"/>
        <v>0.1388888888888889</v>
      </c>
      <c r="Y104" s="15">
        <v>1</v>
      </c>
      <c r="Z104" s="15">
        <v>0</v>
      </c>
      <c r="AA104" s="15">
        <v>0</v>
      </c>
      <c r="AB104" s="15">
        <f t="shared" si="20"/>
        <v>1</v>
      </c>
      <c r="AC104" s="16">
        <f t="shared" si="17"/>
        <v>5.2631578947368418E-2</v>
      </c>
      <c r="AD104" s="15">
        <v>1</v>
      </c>
      <c r="AE104" s="15">
        <v>1</v>
      </c>
      <c r="AF104" s="15">
        <v>1</v>
      </c>
      <c r="AG104" s="15">
        <v>3.5</v>
      </c>
      <c r="AH104" s="15">
        <f t="shared" si="19"/>
        <v>4.5</v>
      </c>
      <c r="AI104" s="16">
        <f t="shared" si="18"/>
        <v>0.25</v>
      </c>
      <c r="AJ104" s="15">
        <v>1</v>
      </c>
      <c r="AK104" s="15">
        <v>0</v>
      </c>
      <c r="AL104" s="15">
        <v>0</v>
      </c>
      <c r="AM104" s="15">
        <f t="shared" si="21"/>
        <v>1</v>
      </c>
      <c r="AN104" s="135">
        <v>5.2631578947368418E-2</v>
      </c>
    </row>
    <row r="105" spans="1:40" s="1" customFormat="1" ht="15" customHeight="1" x14ac:dyDescent="0.25">
      <c r="A105" s="367"/>
      <c r="B105" s="370"/>
      <c r="C105" s="12">
        <v>2</v>
      </c>
      <c r="D105" s="13">
        <v>42065</v>
      </c>
      <c r="E105" s="14">
        <v>9</v>
      </c>
      <c r="F105" s="14">
        <v>9</v>
      </c>
      <c r="G105" s="14">
        <f t="shared" si="13"/>
        <v>19</v>
      </c>
      <c r="H105" s="15">
        <v>0.5</v>
      </c>
      <c r="I105" s="15">
        <v>1</v>
      </c>
      <c r="J105" s="15">
        <v>0</v>
      </c>
      <c r="K105" s="15">
        <v>0</v>
      </c>
      <c r="L105" s="15">
        <f t="shared" si="22"/>
        <v>0</v>
      </c>
      <c r="M105" s="16">
        <f t="shared" si="14"/>
        <v>0</v>
      </c>
      <c r="N105" s="15">
        <v>0</v>
      </c>
      <c r="O105" s="15">
        <v>0</v>
      </c>
      <c r="P105" s="15">
        <v>0</v>
      </c>
      <c r="Q105" s="15">
        <f t="shared" si="23"/>
        <v>0</v>
      </c>
      <c r="R105" s="16">
        <f t="shared" si="15"/>
        <v>0</v>
      </c>
      <c r="S105" s="15">
        <v>1</v>
      </c>
      <c r="T105" s="15">
        <v>1</v>
      </c>
      <c r="U105" s="15">
        <v>0</v>
      </c>
      <c r="V105" s="15">
        <v>0</v>
      </c>
      <c r="W105" s="15">
        <f t="shared" si="24"/>
        <v>0</v>
      </c>
      <c r="X105" s="16">
        <f t="shared" si="16"/>
        <v>0</v>
      </c>
      <c r="Y105" s="15">
        <v>1</v>
      </c>
      <c r="Z105" s="15">
        <v>0</v>
      </c>
      <c r="AA105" s="15">
        <v>0</v>
      </c>
      <c r="AB105" s="15">
        <f t="shared" si="20"/>
        <v>1</v>
      </c>
      <c r="AC105" s="16">
        <f t="shared" si="17"/>
        <v>5.2631578947368418E-2</v>
      </c>
      <c r="AD105" s="15">
        <v>1</v>
      </c>
      <c r="AE105" s="15">
        <v>1</v>
      </c>
      <c r="AF105" s="15">
        <v>1</v>
      </c>
      <c r="AG105" s="15">
        <v>0</v>
      </c>
      <c r="AH105" s="15">
        <f t="shared" si="19"/>
        <v>1</v>
      </c>
      <c r="AI105" s="16">
        <f t="shared" si="18"/>
        <v>5.5555555555555552E-2</v>
      </c>
      <c r="AJ105" s="15">
        <v>1</v>
      </c>
      <c r="AK105" s="15">
        <v>0</v>
      </c>
      <c r="AL105" s="15">
        <v>0</v>
      </c>
      <c r="AM105" s="15">
        <f t="shared" si="21"/>
        <v>1</v>
      </c>
      <c r="AN105" s="135">
        <v>5.2631578947368418E-2</v>
      </c>
    </row>
    <row r="106" spans="1:40" s="1" customFormat="1" ht="15" customHeight="1" x14ac:dyDescent="0.25">
      <c r="A106" s="368"/>
      <c r="B106" s="371"/>
      <c r="C106" s="12">
        <v>3</v>
      </c>
      <c r="D106" s="13">
        <v>42065</v>
      </c>
      <c r="E106" s="14">
        <v>8</v>
      </c>
      <c r="F106" s="14">
        <v>9</v>
      </c>
      <c r="G106" s="14">
        <f t="shared" si="13"/>
        <v>18</v>
      </c>
      <c r="H106" s="15">
        <v>1</v>
      </c>
      <c r="I106" s="15">
        <v>1</v>
      </c>
      <c r="J106" s="15">
        <v>0</v>
      </c>
      <c r="K106" s="15">
        <v>0</v>
      </c>
      <c r="L106" s="15">
        <f t="shared" si="22"/>
        <v>0</v>
      </c>
      <c r="M106" s="16">
        <f t="shared" si="14"/>
        <v>0</v>
      </c>
      <c r="N106" s="15">
        <v>0</v>
      </c>
      <c r="O106" s="15">
        <v>0</v>
      </c>
      <c r="P106" s="15">
        <v>0</v>
      </c>
      <c r="Q106" s="15">
        <f t="shared" si="23"/>
        <v>0</v>
      </c>
      <c r="R106" s="16">
        <f t="shared" si="15"/>
        <v>0</v>
      </c>
      <c r="S106" s="15">
        <v>1</v>
      </c>
      <c r="T106" s="15">
        <v>1</v>
      </c>
      <c r="U106" s="15">
        <v>1</v>
      </c>
      <c r="V106" s="15">
        <v>2</v>
      </c>
      <c r="W106" s="15">
        <f t="shared" si="24"/>
        <v>3</v>
      </c>
      <c r="X106" s="16">
        <f t="shared" si="16"/>
        <v>0.17647058823529413</v>
      </c>
      <c r="Y106" s="15">
        <v>1</v>
      </c>
      <c r="Z106" s="15">
        <v>0</v>
      </c>
      <c r="AA106" s="15">
        <v>0</v>
      </c>
      <c r="AB106" s="15">
        <f t="shared" si="20"/>
        <v>1</v>
      </c>
      <c r="AC106" s="16">
        <f t="shared" si="17"/>
        <v>5.5555555555555552E-2</v>
      </c>
      <c r="AD106" s="15">
        <v>1</v>
      </c>
      <c r="AE106" s="15">
        <v>1</v>
      </c>
      <c r="AF106" s="15">
        <v>2</v>
      </c>
      <c r="AG106" s="15">
        <v>3.5</v>
      </c>
      <c r="AH106" s="15">
        <f t="shared" si="19"/>
        <v>5.5</v>
      </c>
      <c r="AI106" s="16">
        <f t="shared" si="18"/>
        <v>0.3235294117647059</v>
      </c>
      <c r="AJ106" s="15">
        <v>1</v>
      </c>
      <c r="AK106" s="15">
        <v>0</v>
      </c>
      <c r="AL106" s="15">
        <v>0</v>
      </c>
      <c r="AM106" s="15">
        <f t="shared" si="21"/>
        <v>1</v>
      </c>
      <c r="AN106" s="135">
        <v>5.5555555555555552E-2</v>
      </c>
    </row>
    <row r="107" spans="1:40" s="1" customFormat="1" ht="15" customHeight="1" x14ac:dyDescent="0.25">
      <c r="A107" s="130" t="s">
        <v>16</v>
      </c>
      <c r="B107" s="21">
        <v>15</v>
      </c>
      <c r="C107" s="12">
        <v>1</v>
      </c>
      <c r="D107" s="13">
        <v>42065</v>
      </c>
      <c r="E107" s="14">
        <v>10</v>
      </c>
      <c r="F107" s="14">
        <v>8</v>
      </c>
      <c r="G107" s="14">
        <f t="shared" si="13"/>
        <v>19</v>
      </c>
      <c r="H107" s="15">
        <v>1</v>
      </c>
      <c r="I107" s="15">
        <v>1</v>
      </c>
      <c r="J107" s="15">
        <v>1</v>
      </c>
      <c r="K107" s="15">
        <v>0</v>
      </c>
      <c r="L107" s="15">
        <f t="shared" si="22"/>
        <v>1</v>
      </c>
      <c r="M107" s="16">
        <f t="shared" si="14"/>
        <v>5.5555555555555552E-2</v>
      </c>
      <c r="N107" s="15">
        <v>1</v>
      </c>
      <c r="O107" s="15">
        <v>0</v>
      </c>
      <c r="P107" s="15">
        <v>0</v>
      </c>
      <c r="Q107" s="15">
        <f t="shared" si="23"/>
        <v>1</v>
      </c>
      <c r="R107" s="16">
        <f t="shared" si="15"/>
        <v>5.2631578947368418E-2</v>
      </c>
      <c r="S107" s="15">
        <v>1</v>
      </c>
      <c r="T107" s="15">
        <v>1</v>
      </c>
      <c r="U107" s="15">
        <v>3</v>
      </c>
      <c r="V107" s="15">
        <v>2</v>
      </c>
      <c r="W107" s="15">
        <f t="shared" si="24"/>
        <v>5</v>
      </c>
      <c r="X107" s="16">
        <f t="shared" si="16"/>
        <v>0.27777777777777779</v>
      </c>
      <c r="Y107" s="15">
        <v>1</v>
      </c>
      <c r="Z107" s="15">
        <v>2</v>
      </c>
      <c r="AA107" s="15">
        <v>0</v>
      </c>
      <c r="AB107" s="15">
        <f t="shared" si="20"/>
        <v>3</v>
      </c>
      <c r="AC107" s="16">
        <f t="shared" si="17"/>
        <v>0.15789473684210525</v>
      </c>
      <c r="AD107" s="15">
        <v>1</v>
      </c>
      <c r="AE107" s="15">
        <v>1</v>
      </c>
      <c r="AF107" s="15">
        <v>10</v>
      </c>
      <c r="AG107" s="15">
        <v>6</v>
      </c>
      <c r="AH107" s="15">
        <f t="shared" si="19"/>
        <v>16</v>
      </c>
      <c r="AI107" s="16">
        <f t="shared" si="18"/>
        <v>0.88888888888888884</v>
      </c>
      <c r="AJ107" s="15">
        <v>1</v>
      </c>
      <c r="AK107" s="15">
        <v>10</v>
      </c>
      <c r="AL107" s="15">
        <v>0.5</v>
      </c>
      <c r="AM107" s="15">
        <f t="shared" si="21"/>
        <v>11.5</v>
      </c>
      <c r="AN107" s="135">
        <v>0.60526315789473684</v>
      </c>
    </row>
    <row r="108" spans="1:40" s="1" customFormat="1" ht="15" customHeight="1" x14ac:dyDescent="0.25">
      <c r="A108" s="366" t="s">
        <v>16</v>
      </c>
      <c r="B108" s="369">
        <v>16</v>
      </c>
      <c r="C108" s="12">
        <v>1</v>
      </c>
      <c r="D108" s="13">
        <v>42078</v>
      </c>
      <c r="E108" s="14">
        <v>10</v>
      </c>
      <c r="F108" s="14">
        <v>8</v>
      </c>
      <c r="G108" s="14">
        <f t="shared" si="13"/>
        <v>19</v>
      </c>
      <c r="H108" s="15">
        <v>1</v>
      </c>
      <c r="I108" s="15">
        <v>1</v>
      </c>
      <c r="J108" s="15">
        <v>0</v>
      </c>
      <c r="K108" s="15">
        <v>0</v>
      </c>
      <c r="L108" s="15">
        <f t="shared" si="22"/>
        <v>0</v>
      </c>
      <c r="M108" s="16">
        <f t="shared" si="14"/>
        <v>0</v>
      </c>
      <c r="N108" s="15">
        <v>1</v>
      </c>
      <c r="O108" s="15">
        <v>0</v>
      </c>
      <c r="P108" s="15">
        <v>0</v>
      </c>
      <c r="Q108" s="15">
        <f t="shared" si="23"/>
        <v>1</v>
      </c>
      <c r="R108" s="16">
        <f t="shared" si="15"/>
        <v>5.2631578947368418E-2</v>
      </c>
      <c r="S108" s="15">
        <v>1</v>
      </c>
      <c r="T108" s="15">
        <v>1</v>
      </c>
      <c r="U108" s="15">
        <v>2</v>
      </c>
      <c r="V108" s="15">
        <v>3</v>
      </c>
      <c r="W108" s="15">
        <f t="shared" si="24"/>
        <v>5</v>
      </c>
      <c r="X108" s="16">
        <f t="shared" si="16"/>
        <v>0.27777777777777779</v>
      </c>
      <c r="Y108" s="15">
        <v>1</v>
      </c>
      <c r="Z108" s="15">
        <v>0</v>
      </c>
      <c r="AA108" s="15">
        <v>0</v>
      </c>
      <c r="AB108" s="15">
        <f t="shared" si="20"/>
        <v>1</v>
      </c>
      <c r="AC108" s="16">
        <f t="shared" si="17"/>
        <v>5.2631578947368418E-2</v>
      </c>
      <c r="AD108" s="15">
        <v>1</v>
      </c>
      <c r="AE108" s="15">
        <v>1</v>
      </c>
      <c r="AF108" s="15">
        <v>6.5</v>
      </c>
      <c r="AG108" s="15">
        <v>5</v>
      </c>
      <c r="AH108" s="15">
        <f t="shared" si="19"/>
        <v>11.5</v>
      </c>
      <c r="AI108" s="16">
        <f t="shared" si="18"/>
        <v>0.63888888888888884</v>
      </c>
      <c r="AJ108" s="15">
        <v>1</v>
      </c>
      <c r="AK108" s="15">
        <v>0</v>
      </c>
      <c r="AL108" s="15">
        <v>0</v>
      </c>
      <c r="AM108" s="15">
        <f t="shared" si="21"/>
        <v>1</v>
      </c>
      <c r="AN108" s="135">
        <v>5.2631578947368418E-2</v>
      </c>
    </row>
    <row r="109" spans="1:40" s="1" customFormat="1" ht="15" customHeight="1" x14ac:dyDescent="0.25">
      <c r="A109" s="368"/>
      <c r="B109" s="371"/>
      <c r="C109" s="12">
        <v>2</v>
      </c>
      <c r="D109" s="13">
        <v>42078</v>
      </c>
      <c r="E109" s="14">
        <v>7</v>
      </c>
      <c r="F109" s="14">
        <v>8</v>
      </c>
      <c r="G109" s="14">
        <f t="shared" si="13"/>
        <v>16</v>
      </c>
      <c r="H109" s="15">
        <v>1</v>
      </c>
      <c r="I109" s="15">
        <v>1</v>
      </c>
      <c r="J109" s="15">
        <v>1</v>
      </c>
      <c r="K109" s="15">
        <v>1</v>
      </c>
      <c r="L109" s="15">
        <f t="shared" si="22"/>
        <v>2</v>
      </c>
      <c r="M109" s="16">
        <f t="shared" si="14"/>
        <v>0.13333333333333333</v>
      </c>
      <c r="N109" s="15">
        <v>0</v>
      </c>
      <c r="O109" s="15">
        <v>0</v>
      </c>
      <c r="P109" s="15">
        <v>0</v>
      </c>
      <c r="Q109" s="15">
        <f t="shared" si="23"/>
        <v>0</v>
      </c>
      <c r="R109" s="16">
        <f t="shared" si="15"/>
        <v>0</v>
      </c>
      <c r="S109" s="15">
        <v>1</v>
      </c>
      <c r="T109" s="15">
        <v>1</v>
      </c>
      <c r="U109" s="15">
        <v>3</v>
      </c>
      <c r="V109" s="15">
        <v>4</v>
      </c>
      <c r="W109" s="15">
        <f t="shared" si="24"/>
        <v>7</v>
      </c>
      <c r="X109" s="16">
        <f t="shared" si="16"/>
        <v>0.46666666666666667</v>
      </c>
      <c r="Y109" s="15">
        <v>1</v>
      </c>
      <c r="Z109" s="15">
        <v>0</v>
      </c>
      <c r="AA109" s="15">
        <v>0</v>
      </c>
      <c r="AB109" s="15">
        <f t="shared" si="20"/>
        <v>1</v>
      </c>
      <c r="AC109" s="16">
        <f t="shared" si="17"/>
        <v>6.25E-2</v>
      </c>
      <c r="AD109" s="15">
        <v>1</v>
      </c>
      <c r="AE109" s="15">
        <v>1</v>
      </c>
      <c r="AF109" s="15">
        <v>5</v>
      </c>
      <c r="AG109" s="15">
        <v>5</v>
      </c>
      <c r="AH109" s="15">
        <f t="shared" si="19"/>
        <v>10</v>
      </c>
      <c r="AI109" s="16">
        <f t="shared" si="18"/>
        <v>0.66666666666666663</v>
      </c>
      <c r="AJ109" s="15">
        <v>1</v>
      </c>
      <c r="AK109" s="15">
        <v>3</v>
      </c>
      <c r="AL109" s="15">
        <v>0</v>
      </c>
      <c r="AM109" s="15">
        <f t="shared" si="21"/>
        <v>4</v>
      </c>
      <c r="AN109" s="135">
        <v>0.25</v>
      </c>
    </row>
    <row r="110" spans="1:40" s="1" customFormat="1" ht="15" customHeight="1" x14ac:dyDescent="0.25">
      <c r="A110" s="366" t="s">
        <v>16</v>
      </c>
      <c r="B110" s="369">
        <v>17</v>
      </c>
      <c r="C110" s="12">
        <v>1</v>
      </c>
      <c r="D110" s="13">
        <v>42063</v>
      </c>
      <c r="E110" s="14">
        <v>12</v>
      </c>
      <c r="F110" s="14">
        <v>10</v>
      </c>
      <c r="G110" s="14">
        <f t="shared" si="13"/>
        <v>23</v>
      </c>
      <c r="H110" s="15">
        <v>0</v>
      </c>
      <c r="I110" s="15">
        <v>0</v>
      </c>
      <c r="J110" s="15">
        <v>0</v>
      </c>
      <c r="K110" s="15">
        <v>0</v>
      </c>
      <c r="L110" s="15">
        <f t="shared" si="22"/>
        <v>0</v>
      </c>
      <c r="M110" s="16">
        <f t="shared" si="14"/>
        <v>0</v>
      </c>
      <c r="N110" s="15">
        <v>0</v>
      </c>
      <c r="O110" s="15">
        <v>0</v>
      </c>
      <c r="P110" s="15">
        <v>0</v>
      </c>
      <c r="Q110" s="15">
        <f t="shared" si="23"/>
        <v>0</v>
      </c>
      <c r="R110" s="16">
        <f t="shared" si="15"/>
        <v>0</v>
      </c>
      <c r="S110" s="15">
        <v>0</v>
      </c>
      <c r="T110" s="15">
        <v>0</v>
      </c>
      <c r="U110" s="15">
        <v>0</v>
      </c>
      <c r="V110" s="15">
        <v>0</v>
      </c>
      <c r="W110" s="15">
        <f t="shared" si="24"/>
        <v>0</v>
      </c>
      <c r="X110" s="16">
        <f t="shared" si="16"/>
        <v>0</v>
      </c>
      <c r="Y110" s="15">
        <v>0</v>
      </c>
      <c r="Z110" s="15">
        <v>0</v>
      </c>
      <c r="AA110" s="15">
        <v>0</v>
      </c>
      <c r="AB110" s="15">
        <f t="shared" si="20"/>
        <v>0</v>
      </c>
      <c r="AC110" s="16">
        <f t="shared" si="17"/>
        <v>0</v>
      </c>
      <c r="AD110" s="15">
        <v>0</v>
      </c>
      <c r="AE110" s="15">
        <v>0</v>
      </c>
      <c r="AF110" s="15">
        <v>0</v>
      </c>
      <c r="AG110" s="15">
        <v>0</v>
      </c>
      <c r="AH110" s="15">
        <f t="shared" si="19"/>
        <v>0</v>
      </c>
      <c r="AI110" s="16">
        <f t="shared" si="18"/>
        <v>0</v>
      </c>
      <c r="AJ110" s="15">
        <v>0</v>
      </c>
      <c r="AK110" s="15">
        <v>0</v>
      </c>
      <c r="AL110" s="15">
        <v>0</v>
      </c>
      <c r="AM110" s="15">
        <f t="shared" si="21"/>
        <v>0</v>
      </c>
      <c r="AN110" s="135">
        <v>0</v>
      </c>
    </row>
    <row r="111" spans="1:40" s="1" customFormat="1" ht="15" customHeight="1" x14ac:dyDescent="0.25">
      <c r="A111" s="368"/>
      <c r="B111" s="371"/>
      <c r="C111" s="12">
        <v>2</v>
      </c>
      <c r="D111" s="13">
        <v>42063</v>
      </c>
      <c r="E111" s="14">
        <v>12</v>
      </c>
      <c r="F111" s="14">
        <v>8</v>
      </c>
      <c r="G111" s="14">
        <f t="shared" si="13"/>
        <v>21</v>
      </c>
      <c r="H111" s="15">
        <v>1</v>
      </c>
      <c r="I111" s="15">
        <v>1</v>
      </c>
      <c r="J111" s="15">
        <v>5</v>
      </c>
      <c r="K111" s="15">
        <v>2</v>
      </c>
      <c r="L111" s="15">
        <f t="shared" si="22"/>
        <v>7</v>
      </c>
      <c r="M111" s="16">
        <f t="shared" si="14"/>
        <v>0.35</v>
      </c>
      <c r="N111" s="15">
        <v>1</v>
      </c>
      <c r="O111" s="15">
        <v>0</v>
      </c>
      <c r="P111" s="15">
        <v>0</v>
      </c>
      <c r="Q111" s="15">
        <f t="shared" si="23"/>
        <v>1</v>
      </c>
      <c r="R111" s="16">
        <f t="shared" si="15"/>
        <v>4.7619047619047616E-2</v>
      </c>
      <c r="S111" s="15">
        <v>1</v>
      </c>
      <c r="T111" s="15">
        <v>1</v>
      </c>
      <c r="U111" s="15">
        <v>5</v>
      </c>
      <c r="V111" s="15">
        <v>5</v>
      </c>
      <c r="W111" s="15">
        <f t="shared" si="24"/>
        <v>10</v>
      </c>
      <c r="X111" s="16">
        <f t="shared" si="16"/>
        <v>0.5</v>
      </c>
      <c r="Y111" s="15">
        <v>1</v>
      </c>
      <c r="Z111" s="15">
        <v>2.5</v>
      </c>
      <c r="AA111" s="15">
        <v>2</v>
      </c>
      <c r="AB111" s="15">
        <f t="shared" si="20"/>
        <v>5.5</v>
      </c>
      <c r="AC111" s="16">
        <f t="shared" si="17"/>
        <v>0.26190476190476192</v>
      </c>
      <c r="AD111" s="15">
        <v>1</v>
      </c>
      <c r="AE111" s="15">
        <v>1</v>
      </c>
      <c r="AF111" s="15">
        <v>12</v>
      </c>
      <c r="AG111" s="15">
        <v>7</v>
      </c>
      <c r="AH111" s="15">
        <f t="shared" si="19"/>
        <v>19</v>
      </c>
      <c r="AI111" s="16">
        <f t="shared" si="18"/>
        <v>0.95</v>
      </c>
      <c r="AJ111" s="15">
        <v>1</v>
      </c>
      <c r="AK111" s="15">
        <v>12</v>
      </c>
      <c r="AL111" s="15">
        <v>7</v>
      </c>
      <c r="AM111" s="15">
        <f t="shared" si="21"/>
        <v>20</v>
      </c>
      <c r="AN111" s="135">
        <v>0.95238095238095233</v>
      </c>
    </row>
    <row r="112" spans="1:40" s="1" customFormat="1" ht="15" customHeight="1" x14ac:dyDescent="0.25">
      <c r="A112" s="366" t="s">
        <v>16</v>
      </c>
      <c r="B112" s="369">
        <v>18</v>
      </c>
      <c r="C112" s="12">
        <v>1</v>
      </c>
      <c r="D112" s="13">
        <v>42065</v>
      </c>
      <c r="E112" s="14">
        <v>7</v>
      </c>
      <c r="F112" s="14">
        <v>11</v>
      </c>
      <c r="G112" s="14">
        <f t="shared" si="13"/>
        <v>19</v>
      </c>
      <c r="H112" s="15">
        <v>1</v>
      </c>
      <c r="I112" s="15">
        <v>1</v>
      </c>
      <c r="J112" s="15">
        <v>0</v>
      </c>
      <c r="K112" s="15">
        <v>0</v>
      </c>
      <c r="L112" s="15">
        <f t="shared" si="22"/>
        <v>0</v>
      </c>
      <c r="M112" s="16">
        <f t="shared" si="14"/>
        <v>0</v>
      </c>
      <c r="N112" s="15">
        <v>1</v>
      </c>
      <c r="O112" s="15">
        <v>0</v>
      </c>
      <c r="P112" s="15">
        <v>0</v>
      </c>
      <c r="Q112" s="15">
        <f t="shared" si="23"/>
        <v>1</v>
      </c>
      <c r="R112" s="16">
        <f t="shared" si="15"/>
        <v>5.2631578947368418E-2</v>
      </c>
      <c r="S112" s="15">
        <v>1</v>
      </c>
      <c r="T112" s="15">
        <v>1</v>
      </c>
      <c r="U112" s="15">
        <v>2</v>
      </c>
      <c r="V112" s="15">
        <v>2</v>
      </c>
      <c r="W112" s="15">
        <f t="shared" si="24"/>
        <v>4</v>
      </c>
      <c r="X112" s="16">
        <f t="shared" si="16"/>
        <v>0.22222222222222221</v>
      </c>
      <c r="Y112" s="15">
        <v>1</v>
      </c>
      <c r="Z112" s="15">
        <v>0</v>
      </c>
      <c r="AA112" s="15">
        <v>0</v>
      </c>
      <c r="AB112" s="15">
        <f t="shared" si="20"/>
        <v>1</v>
      </c>
      <c r="AC112" s="16">
        <f t="shared" si="17"/>
        <v>5.2631578947368418E-2</v>
      </c>
      <c r="AD112" s="15">
        <v>1</v>
      </c>
      <c r="AE112" s="15">
        <v>1</v>
      </c>
      <c r="AF112" s="15">
        <v>4.5</v>
      </c>
      <c r="AG112" s="15">
        <v>2</v>
      </c>
      <c r="AH112" s="15">
        <f t="shared" si="19"/>
        <v>6.5</v>
      </c>
      <c r="AI112" s="16">
        <f t="shared" si="18"/>
        <v>0.3611111111111111</v>
      </c>
      <c r="AJ112" s="15">
        <v>1</v>
      </c>
      <c r="AK112" s="15">
        <v>1</v>
      </c>
      <c r="AL112" s="15">
        <v>0</v>
      </c>
      <c r="AM112" s="15">
        <f t="shared" si="21"/>
        <v>2</v>
      </c>
      <c r="AN112" s="135">
        <v>0.10526315789473684</v>
      </c>
    </row>
    <row r="113" spans="1:40" s="1" customFormat="1" ht="15" customHeight="1" x14ac:dyDescent="0.25">
      <c r="A113" s="367"/>
      <c r="B113" s="370"/>
      <c r="C113" s="12">
        <v>2</v>
      </c>
      <c r="D113" s="13">
        <v>42065</v>
      </c>
      <c r="E113" s="14">
        <v>11</v>
      </c>
      <c r="F113" s="14">
        <v>10</v>
      </c>
      <c r="G113" s="14">
        <f t="shared" si="13"/>
        <v>22</v>
      </c>
      <c r="H113" s="15">
        <v>0</v>
      </c>
      <c r="I113" s="15">
        <v>0.5</v>
      </c>
      <c r="J113" s="15">
        <v>0</v>
      </c>
      <c r="K113" s="15">
        <v>0</v>
      </c>
      <c r="L113" s="15">
        <f t="shared" si="22"/>
        <v>0</v>
      </c>
      <c r="M113" s="16">
        <f t="shared" si="14"/>
        <v>0</v>
      </c>
      <c r="N113" s="15">
        <v>0</v>
      </c>
      <c r="O113" s="15">
        <v>0</v>
      </c>
      <c r="P113" s="15">
        <v>0</v>
      </c>
      <c r="Q113" s="15">
        <f t="shared" si="23"/>
        <v>0</v>
      </c>
      <c r="R113" s="16">
        <f t="shared" si="15"/>
        <v>0</v>
      </c>
      <c r="S113" s="15">
        <v>1</v>
      </c>
      <c r="T113" s="15">
        <v>0.5</v>
      </c>
      <c r="U113" s="15">
        <v>0</v>
      </c>
      <c r="V113" s="15">
        <v>0</v>
      </c>
      <c r="W113" s="15">
        <f t="shared" si="24"/>
        <v>0</v>
      </c>
      <c r="X113" s="16">
        <f t="shared" si="16"/>
        <v>0</v>
      </c>
      <c r="Y113" s="15">
        <v>0</v>
      </c>
      <c r="Z113" s="15">
        <v>0</v>
      </c>
      <c r="AA113" s="15">
        <v>0</v>
      </c>
      <c r="AB113" s="15">
        <f t="shared" si="20"/>
        <v>0</v>
      </c>
      <c r="AC113" s="16">
        <f t="shared" si="17"/>
        <v>0</v>
      </c>
      <c r="AD113" s="15">
        <v>1</v>
      </c>
      <c r="AE113" s="15">
        <v>0.5</v>
      </c>
      <c r="AF113" s="15">
        <v>0</v>
      </c>
      <c r="AG113" s="15">
        <v>0</v>
      </c>
      <c r="AH113" s="15">
        <f t="shared" si="19"/>
        <v>0</v>
      </c>
      <c r="AI113" s="16">
        <f t="shared" si="18"/>
        <v>0</v>
      </c>
      <c r="AJ113" s="15">
        <v>0</v>
      </c>
      <c r="AK113" s="15">
        <v>0</v>
      </c>
      <c r="AL113" s="15">
        <v>0</v>
      </c>
      <c r="AM113" s="15">
        <f t="shared" si="21"/>
        <v>0</v>
      </c>
      <c r="AN113" s="135">
        <v>0</v>
      </c>
    </row>
    <row r="114" spans="1:40" s="1" customFormat="1" ht="15" customHeight="1" x14ac:dyDescent="0.25">
      <c r="A114" s="368"/>
      <c r="B114" s="371"/>
      <c r="C114" s="12">
        <v>3</v>
      </c>
      <c r="D114" s="13">
        <v>42065</v>
      </c>
      <c r="E114" s="14">
        <v>13</v>
      </c>
      <c r="F114" s="14">
        <v>9</v>
      </c>
      <c r="G114" s="14">
        <f t="shared" si="13"/>
        <v>23</v>
      </c>
      <c r="H114" s="15">
        <v>1</v>
      </c>
      <c r="I114" s="15">
        <v>0.5</v>
      </c>
      <c r="J114" s="15">
        <v>0</v>
      </c>
      <c r="K114" s="15">
        <v>0</v>
      </c>
      <c r="L114" s="15">
        <f t="shared" si="22"/>
        <v>0</v>
      </c>
      <c r="M114" s="16">
        <f t="shared" si="14"/>
        <v>0</v>
      </c>
      <c r="N114" s="15">
        <v>0.5</v>
      </c>
      <c r="O114" s="15">
        <v>0</v>
      </c>
      <c r="P114" s="15">
        <v>0</v>
      </c>
      <c r="Q114" s="15">
        <f t="shared" si="23"/>
        <v>0.5</v>
      </c>
      <c r="R114" s="16">
        <f t="shared" si="15"/>
        <v>2.1739130434782608E-2</v>
      </c>
      <c r="S114" s="15">
        <v>1</v>
      </c>
      <c r="T114" s="15">
        <v>1</v>
      </c>
      <c r="U114" s="15">
        <v>1</v>
      </c>
      <c r="V114" s="15">
        <v>1</v>
      </c>
      <c r="W114" s="15">
        <f t="shared" si="24"/>
        <v>2</v>
      </c>
      <c r="X114" s="16">
        <f t="shared" si="16"/>
        <v>9.0909090909090912E-2</v>
      </c>
      <c r="Y114" s="15">
        <v>0.5</v>
      </c>
      <c r="Z114" s="15">
        <v>0</v>
      </c>
      <c r="AA114" s="15">
        <v>0</v>
      </c>
      <c r="AB114" s="15">
        <f t="shared" si="20"/>
        <v>0.5</v>
      </c>
      <c r="AC114" s="16">
        <f t="shared" si="17"/>
        <v>2.1739130434782608E-2</v>
      </c>
      <c r="AD114" s="15">
        <v>1</v>
      </c>
      <c r="AE114" s="15">
        <v>1</v>
      </c>
      <c r="AF114" s="15">
        <v>2</v>
      </c>
      <c r="AG114" s="15">
        <v>2</v>
      </c>
      <c r="AH114" s="15">
        <f t="shared" si="19"/>
        <v>4</v>
      </c>
      <c r="AI114" s="16">
        <f t="shared" si="18"/>
        <v>0.18181818181818182</v>
      </c>
      <c r="AJ114" s="15">
        <v>1</v>
      </c>
      <c r="AK114" s="15">
        <v>0</v>
      </c>
      <c r="AL114" s="15">
        <v>0</v>
      </c>
      <c r="AM114" s="15">
        <f t="shared" si="21"/>
        <v>1</v>
      </c>
      <c r="AN114" s="135">
        <v>4.3478260869565216E-2</v>
      </c>
    </row>
    <row r="115" spans="1:40" s="1" customFormat="1" ht="15" customHeight="1" x14ac:dyDescent="0.25">
      <c r="A115" s="366" t="s">
        <v>16</v>
      </c>
      <c r="B115" s="369">
        <v>19</v>
      </c>
      <c r="C115" s="12">
        <v>1</v>
      </c>
      <c r="D115" s="13">
        <v>42065</v>
      </c>
      <c r="E115" s="14">
        <v>12</v>
      </c>
      <c r="F115" s="14">
        <v>9</v>
      </c>
      <c r="G115" s="14">
        <f t="shared" si="13"/>
        <v>22</v>
      </c>
      <c r="H115" s="15">
        <v>0.5</v>
      </c>
      <c r="I115" s="15">
        <v>0</v>
      </c>
      <c r="J115" s="15">
        <v>0</v>
      </c>
      <c r="K115" s="15">
        <v>0</v>
      </c>
      <c r="L115" s="15">
        <f t="shared" si="22"/>
        <v>0</v>
      </c>
      <c r="M115" s="16">
        <f t="shared" si="14"/>
        <v>0</v>
      </c>
      <c r="N115" s="15">
        <v>0</v>
      </c>
      <c r="O115" s="15">
        <v>0</v>
      </c>
      <c r="P115" s="15">
        <v>0</v>
      </c>
      <c r="Q115" s="15">
        <f t="shared" si="23"/>
        <v>0</v>
      </c>
      <c r="R115" s="16">
        <f t="shared" si="15"/>
        <v>0</v>
      </c>
      <c r="S115" s="15">
        <v>0.5</v>
      </c>
      <c r="T115" s="15">
        <v>0</v>
      </c>
      <c r="U115" s="15">
        <v>0</v>
      </c>
      <c r="V115" s="15">
        <v>0</v>
      </c>
      <c r="W115" s="15">
        <f t="shared" si="24"/>
        <v>0</v>
      </c>
      <c r="X115" s="16">
        <f t="shared" si="16"/>
        <v>0</v>
      </c>
      <c r="Y115" s="15">
        <v>0</v>
      </c>
      <c r="Z115" s="15">
        <v>0</v>
      </c>
      <c r="AA115" s="15">
        <v>0</v>
      </c>
      <c r="AB115" s="15">
        <f t="shared" si="20"/>
        <v>0</v>
      </c>
      <c r="AC115" s="16">
        <f t="shared" si="17"/>
        <v>0</v>
      </c>
      <c r="AD115" s="15">
        <v>0.5</v>
      </c>
      <c r="AE115" s="15">
        <v>0</v>
      </c>
      <c r="AF115" s="15">
        <v>0</v>
      </c>
      <c r="AG115" s="15">
        <v>0</v>
      </c>
      <c r="AH115" s="15">
        <f t="shared" si="19"/>
        <v>0</v>
      </c>
      <c r="AI115" s="16">
        <f t="shared" si="18"/>
        <v>0</v>
      </c>
      <c r="AJ115" s="15">
        <v>0</v>
      </c>
      <c r="AK115" s="15">
        <v>0</v>
      </c>
      <c r="AL115" s="15">
        <v>0</v>
      </c>
      <c r="AM115" s="15">
        <f t="shared" si="21"/>
        <v>0</v>
      </c>
      <c r="AN115" s="135">
        <v>0</v>
      </c>
    </row>
    <row r="116" spans="1:40" s="1" customFormat="1" ht="15" customHeight="1" x14ac:dyDescent="0.25">
      <c r="A116" s="367"/>
      <c r="B116" s="370"/>
      <c r="C116" s="12">
        <v>2</v>
      </c>
      <c r="D116" s="13">
        <v>42065</v>
      </c>
      <c r="E116" s="14">
        <v>10</v>
      </c>
      <c r="F116" s="14">
        <v>10</v>
      </c>
      <c r="G116" s="14">
        <f t="shared" si="13"/>
        <v>21</v>
      </c>
      <c r="H116" s="15">
        <v>0.5</v>
      </c>
      <c r="I116" s="15">
        <v>0</v>
      </c>
      <c r="J116" s="15">
        <v>0</v>
      </c>
      <c r="K116" s="15">
        <v>0</v>
      </c>
      <c r="L116" s="15">
        <f t="shared" si="22"/>
        <v>0</v>
      </c>
      <c r="M116" s="16">
        <f t="shared" si="14"/>
        <v>0</v>
      </c>
      <c r="N116" s="15">
        <v>0</v>
      </c>
      <c r="O116" s="15">
        <v>0</v>
      </c>
      <c r="P116" s="15">
        <v>0</v>
      </c>
      <c r="Q116" s="15">
        <f t="shared" si="23"/>
        <v>0</v>
      </c>
      <c r="R116" s="16">
        <f t="shared" si="15"/>
        <v>0</v>
      </c>
      <c r="S116" s="15">
        <v>1</v>
      </c>
      <c r="T116" s="15">
        <v>1</v>
      </c>
      <c r="U116" s="15">
        <v>0</v>
      </c>
      <c r="V116" s="15">
        <v>0</v>
      </c>
      <c r="W116" s="15">
        <f t="shared" si="24"/>
        <v>0</v>
      </c>
      <c r="X116" s="16">
        <f t="shared" si="16"/>
        <v>0</v>
      </c>
      <c r="Y116" s="15">
        <v>0</v>
      </c>
      <c r="Z116" s="15">
        <v>0</v>
      </c>
      <c r="AA116" s="15">
        <v>0</v>
      </c>
      <c r="AB116" s="15">
        <f t="shared" si="20"/>
        <v>0</v>
      </c>
      <c r="AC116" s="16">
        <f t="shared" si="17"/>
        <v>0</v>
      </c>
      <c r="AD116" s="15">
        <v>1</v>
      </c>
      <c r="AE116" s="15">
        <v>1</v>
      </c>
      <c r="AF116" s="15">
        <v>0</v>
      </c>
      <c r="AG116" s="15">
        <v>0</v>
      </c>
      <c r="AH116" s="15">
        <f t="shared" si="19"/>
        <v>0</v>
      </c>
      <c r="AI116" s="16">
        <f t="shared" si="18"/>
        <v>0</v>
      </c>
      <c r="AJ116" s="15">
        <v>0.5</v>
      </c>
      <c r="AK116" s="15">
        <v>0</v>
      </c>
      <c r="AL116" s="15">
        <v>0</v>
      </c>
      <c r="AM116" s="15">
        <f t="shared" si="21"/>
        <v>0.5</v>
      </c>
      <c r="AN116" s="135">
        <v>2.3809523809523808E-2</v>
      </c>
    </row>
    <row r="117" spans="1:40" s="1" customFormat="1" ht="15" customHeight="1" x14ac:dyDescent="0.25">
      <c r="A117" s="368"/>
      <c r="B117" s="371"/>
      <c r="C117" s="12">
        <v>3</v>
      </c>
      <c r="D117" s="13">
        <v>42065</v>
      </c>
      <c r="E117" s="14">
        <v>12</v>
      </c>
      <c r="F117" s="14">
        <v>10</v>
      </c>
      <c r="G117" s="14">
        <f t="shared" si="13"/>
        <v>23</v>
      </c>
      <c r="H117" s="15">
        <v>0.5</v>
      </c>
      <c r="I117" s="15">
        <v>0.5</v>
      </c>
      <c r="J117" s="15">
        <v>0</v>
      </c>
      <c r="K117" s="15">
        <v>0</v>
      </c>
      <c r="L117" s="15">
        <f t="shared" si="22"/>
        <v>0</v>
      </c>
      <c r="M117" s="16">
        <f t="shared" si="14"/>
        <v>0</v>
      </c>
      <c r="N117" s="15">
        <v>0</v>
      </c>
      <c r="O117" s="15">
        <v>0</v>
      </c>
      <c r="P117" s="15">
        <v>0</v>
      </c>
      <c r="Q117" s="15">
        <f t="shared" si="23"/>
        <v>0</v>
      </c>
      <c r="R117" s="16">
        <f t="shared" si="15"/>
        <v>0</v>
      </c>
      <c r="S117" s="15">
        <v>0.5</v>
      </c>
      <c r="T117" s="15">
        <v>0.5</v>
      </c>
      <c r="U117" s="15">
        <v>0</v>
      </c>
      <c r="V117" s="15">
        <v>0</v>
      </c>
      <c r="W117" s="15">
        <f t="shared" si="24"/>
        <v>0</v>
      </c>
      <c r="X117" s="16">
        <f t="shared" si="16"/>
        <v>0</v>
      </c>
      <c r="Y117" s="15">
        <v>0</v>
      </c>
      <c r="Z117" s="15">
        <v>0</v>
      </c>
      <c r="AA117" s="15">
        <v>0</v>
      </c>
      <c r="AB117" s="15">
        <f t="shared" si="20"/>
        <v>0</v>
      </c>
      <c r="AC117" s="16">
        <f t="shared" si="17"/>
        <v>0</v>
      </c>
      <c r="AD117" s="15">
        <v>1</v>
      </c>
      <c r="AE117" s="15">
        <v>1</v>
      </c>
      <c r="AF117" s="15">
        <v>0</v>
      </c>
      <c r="AG117" s="15">
        <v>0</v>
      </c>
      <c r="AH117" s="15">
        <f t="shared" si="19"/>
        <v>0</v>
      </c>
      <c r="AI117" s="16">
        <f t="shared" si="18"/>
        <v>0</v>
      </c>
      <c r="AJ117" s="15">
        <v>1</v>
      </c>
      <c r="AK117" s="15">
        <v>0</v>
      </c>
      <c r="AL117" s="15">
        <v>0</v>
      </c>
      <c r="AM117" s="15">
        <f t="shared" si="21"/>
        <v>1</v>
      </c>
      <c r="AN117" s="135">
        <v>4.3478260869565216E-2</v>
      </c>
    </row>
    <row r="118" spans="1:40" s="1" customFormat="1" ht="15" customHeight="1" x14ac:dyDescent="0.25">
      <c r="A118" s="366" t="s">
        <v>16</v>
      </c>
      <c r="B118" s="369">
        <v>20</v>
      </c>
      <c r="C118" s="12">
        <v>1</v>
      </c>
      <c r="D118" s="13">
        <v>42065</v>
      </c>
      <c r="E118" s="14">
        <v>12</v>
      </c>
      <c r="F118" s="14">
        <v>8</v>
      </c>
      <c r="G118" s="14">
        <f t="shared" si="13"/>
        <v>21</v>
      </c>
      <c r="H118" s="15">
        <v>0.5</v>
      </c>
      <c r="I118" s="15">
        <v>1</v>
      </c>
      <c r="J118" s="15">
        <v>0</v>
      </c>
      <c r="K118" s="15">
        <v>0</v>
      </c>
      <c r="L118" s="15">
        <f t="shared" si="22"/>
        <v>0</v>
      </c>
      <c r="M118" s="16">
        <f t="shared" si="14"/>
        <v>0</v>
      </c>
      <c r="N118" s="15">
        <v>0.5</v>
      </c>
      <c r="O118" s="15">
        <v>0</v>
      </c>
      <c r="P118" s="15">
        <v>0</v>
      </c>
      <c r="Q118" s="15">
        <f t="shared" si="23"/>
        <v>0.5</v>
      </c>
      <c r="R118" s="16">
        <f t="shared" si="15"/>
        <v>2.3809523809523808E-2</v>
      </c>
      <c r="S118" s="15">
        <v>1</v>
      </c>
      <c r="T118" s="15">
        <v>1</v>
      </c>
      <c r="U118" s="15">
        <v>2</v>
      </c>
      <c r="V118" s="15">
        <v>2</v>
      </c>
      <c r="W118" s="15">
        <f t="shared" si="24"/>
        <v>4</v>
      </c>
      <c r="X118" s="16">
        <f t="shared" si="16"/>
        <v>0.2</v>
      </c>
      <c r="Y118" s="15">
        <v>1</v>
      </c>
      <c r="Z118" s="15">
        <v>0</v>
      </c>
      <c r="AA118" s="15">
        <v>0</v>
      </c>
      <c r="AB118" s="15">
        <f t="shared" si="20"/>
        <v>1</v>
      </c>
      <c r="AC118" s="16">
        <f t="shared" si="17"/>
        <v>4.7619047619047616E-2</v>
      </c>
      <c r="AD118" s="15">
        <v>1</v>
      </c>
      <c r="AE118" s="15">
        <v>1</v>
      </c>
      <c r="AF118" s="15">
        <v>2</v>
      </c>
      <c r="AG118" s="15">
        <v>4</v>
      </c>
      <c r="AH118" s="15">
        <f t="shared" si="19"/>
        <v>6</v>
      </c>
      <c r="AI118" s="16">
        <f t="shared" si="18"/>
        <v>0.3</v>
      </c>
      <c r="AJ118" s="15">
        <v>1</v>
      </c>
      <c r="AK118" s="15">
        <v>1</v>
      </c>
      <c r="AL118" s="15">
        <v>1</v>
      </c>
      <c r="AM118" s="15">
        <f t="shared" si="21"/>
        <v>3</v>
      </c>
      <c r="AN118" s="135">
        <v>0.14285714285714285</v>
      </c>
    </row>
    <row r="119" spans="1:40" s="1" customFormat="1" ht="15" customHeight="1" x14ac:dyDescent="0.25">
      <c r="A119" s="368"/>
      <c r="B119" s="371"/>
      <c r="C119" s="12">
        <v>2</v>
      </c>
      <c r="D119" s="13">
        <v>42065</v>
      </c>
      <c r="E119" s="14">
        <v>11</v>
      </c>
      <c r="F119" s="14">
        <v>10</v>
      </c>
      <c r="G119" s="14">
        <f t="shared" si="13"/>
        <v>22</v>
      </c>
      <c r="H119" s="15">
        <v>0</v>
      </c>
      <c r="I119" s="15">
        <v>0</v>
      </c>
      <c r="J119" s="15">
        <v>0</v>
      </c>
      <c r="K119" s="15">
        <v>0</v>
      </c>
      <c r="L119" s="15">
        <f t="shared" si="22"/>
        <v>0</v>
      </c>
      <c r="M119" s="16">
        <f t="shared" si="14"/>
        <v>0</v>
      </c>
      <c r="N119" s="15">
        <v>0</v>
      </c>
      <c r="O119" s="15">
        <v>0</v>
      </c>
      <c r="P119" s="15">
        <v>0</v>
      </c>
      <c r="Q119" s="15">
        <f t="shared" si="23"/>
        <v>0</v>
      </c>
      <c r="R119" s="16">
        <f t="shared" si="15"/>
        <v>0</v>
      </c>
      <c r="S119" s="15">
        <v>0</v>
      </c>
      <c r="T119" s="15">
        <v>0.5</v>
      </c>
      <c r="U119" s="15">
        <v>0</v>
      </c>
      <c r="V119" s="15">
        <v>0</v>
      </c>
      <c r="W119" s="15">
        <f t="shared" si="24"/>
        <v>0</v>
      </c>
      <c r="X119" s="16">
        <f t="shared" si="16"/>
        <v>0</v>
      </c>
      <c r="Y119" s="15">
        <v>0</v>
      </c>
      <c r="Z119" s="15">
        <v>0</v>
      </c>
      <c r="AA119" s="15">
        <v>0</v>
      </c>
      <c r="AB119" s="15">
        <f t="shared" si="20"/>
        <v>0</v>
      </c>
      <c r="AC119" s="16">
        <f t="shared" si="17"/>
        <v>0</v>
      </c>
      <c r="AD119" s="15">
        <v>1</v>
      </c>
      <c r="AE119" s="15">
        <v>1</v>
      </c>
      <c r="AF119" s="15">
        <v>1</v>
      </c>
      <c r="AG119" s="15">
        <v>2</v>
      </c>
      <c r="AH119" s="15">
        <f t="shared" si="19"/>
        <v>3</v>
      </c>
      <c r="AI119" s="16">
        <f t="shared" si="18"/>
        <v>0.14285714285714285</v>
      </c>
      <c r="AJ119" s="15">
        <v>1</v>
      </c>
      <c r="AK119" s="15">
        <v>0</v>
      </c>
      <c r="AL119" s="15">
        <v>0</v>
      </c>
      <c r="AM119" s="15">
        <f t="shared" si="21"/>
        <v>1</v>
      </c>
      <c r="AN119" s="135">
        <v>4.5454545454545456E-2</v>
      </c>
    </row>
    <row r="120" spans="1:40" ht="15" customHeight="1" x14ac:dyDescent="0.25">
      <c r="A120" s="372" t="s">
        <v>124</v>
      </c>
      <c r="B120" s="375">
        <v>1</v>
      </c>
      <c r="C120" s="12">
        <v>1</v>
      </c>
      <c r="D120" s="13">
        <v>42069</v>
      </c>
      <c r="E120" s="14">
        <v>9</v>
      </c>
      <c r="F120" s="14">
        <v>8</v>
      </c>
      <c r="G120" s="14">
        <f t="shared" si="13"/>
        <v>18</v>
      </c>
      <c r="H120" s="15">
        <v>1</v>
      </c>
      <c r="I120" s="15">
        <v>0.5</v>
      </c>
      <c r="J120" s="15">
        <v>0</v>
      </c>
      <c r="K120" s="15">
        <v>0</v>
      </c>
      <c r="L120" s="15">
        <f t="shared" si="22"/>
        <v>0</v>
      </c>
      <c r="M120" s="16">
        <f t="shared" si="14"/>
        <v>0</v>
      </c>
      <c r="N120" s="15">
        <v>0</v>
      </c>
      <c r="O120" s="15">
        <v>0</v>
      </c>
      <c r="P120" s="15">
        <v>0</v>
      </c>
      <c r="Q120" s="15">
        <f t="shared" si="23"/>
        <v>0</v>
      </c>
      <c r="R120" s="16">
        <f t="shared" si="15"/>
        <v>0</v>
      </c>
      <c r="S120" s="15">
        <v>1</v>
      </c>
      <c r="T120" s="15">
        <v>1</v>
      </c>
      <c r="U120" s="15">
        <v>1</v>
      </c>
      <c r="V120" s="15">
        <v>0</v>
      </c>
      <c r="W120" s="15">
        <f t="shared" si="24"/>
        <v>1</v>
      </c>
      <c r="X120" s="16">
        <f t="shared" si="16"/>
        <v>5.8823529411764705E-2</v>
      </c>
      <c r="Y120" s="15">
        <v>0.5</v>
      </c>
      <c r="Z120" s="15">
        <v>0</v>
      </c>
      <c r="AA120" s="15">
        <v>0</v>
      </c>
      <c r="AB120" s="15">
        <f t="shared" si="20"/>
        <v>0.5</v>
      </c>
      <c r="AC120" s="16">
        <f t="shared" si="17"/>
        <v>2.7777777777777776E-2</v>
      </c>
      <c r="AD120" s="15">
        <v>1</v>
      </c>
      <c r="AE120" s="15">
        <v>1</v>
      </c>
      <c r="AF120" s="15">
        <v>2</v>
      </c>
      <c r="AG120" s="15">
        <v>0.5</v>
      </c>
      <c r="AH120" s="15">
        <f t="shared" si="19"/>
        <v>2.5</v>
      </c>
      <c r="AI120" s="16">
        <f t="shared" si="18"/>
        <v>0.14705882352941177</v>
      </c>
      <c r="AJ120" s="15">
        <v>1</v>
      </c>
      <c r="AK120" s="15">
        <v>0</v>
      </c>
      <c r="AL120" s="15">
        <v>0</v>
      </c>
      <c r="AM120" s="15">
        <f t="shared" si="21"/>
        <v>1</v>
      </c>
      <c r="AN120" s="135">
        <v>5.5555555555555552E-2</v>
      </c>
    </row>
    <row r="121" spans="1:40" ht="15" customHeight="1" x14ac:dyDescent="0.25">
      <c r="A121" s="373"/>
      <c r="B121" s="376"/>
      <c r="C121" s="12">
        <v>2</v>
      </c>
      <c r="D121" s="13">
        <v>42069</v>
      </c>
      <c r="E121" s="14">
        <v>8</v>
      </c>
      <c r="F121" s="14">
        <v>9</v>
      </c>
      <c r="G121" s="14">
        <f t="shared" si="13"/>
        <v>18</v>
      </c>
      <c r="H121" s="15">
        <v>0</v>
      </c>
      <c r="I121" s="15">
        <v>1</v>
      </c>
      <c r="J121" s="15">
        <v>0</v>
      </c>
      <c r="K121" s="15">
        <v>0</v>
      </c>
      <c r="L121" s="15">
        <f t="shared" si="22"/>
        <v>0</v>
      </c>
      <c r="M121" s="16">
        <f t="shared" si="14"/>
        <v>0</v>
      </c>
      <c r="N121" s="15">
        <v>0</v>
      </c>
      <c r="O121" s="15">
        <v>0</v>
      </c>
      <c r="P121" s="15">
        <v>0</v>
      </c>
      <c r="Q121" s="15">
        <f t="shared" si="23"/>
        <v>0</v>
      </c>
      <c r="R121" s="16">
        <f t="shared" si="15"/>
        <v>0</v>
      </c>
      <c r="S121" s="15">
        <v>0</v>
      </c>
      <c r="T121" s="15">
        <v>1</v>
      </c>
      <c r="U121" s="15">
        <v>0</v>
      </c>
      <c r="V121" s="15">
        <v>0</v>
      </c>
      <c r="W121" s="15">
        <f t="shared" si="24"/>
        <v>0</v>
      </c>
      <c r="X121" s="16">
        <f t="shared" si="16"/>
        <v>0</v>
      </c>
      <c r="Y121" s="15">
        <v>0</v>
      </c>
      <c r="Z121" s="15">
        <v>0</v>
      </c>
      <c r="AA121" s="15">
        <v>0</v>
      </c>
      <c r="AB121" s="15">
        <f t="shared" si="20"/>
        <v>0</v>
      </c>
      <c r="AC121" s="16">
        <f t="shared" si="17"/>
        <v>0</v>
      </c>
      <c r="AD121" s="15">
        <v>1</v>
      </c>
      <c r="AE121" s="15">
        <v>1</v>
      </c>
      <c r="AF121" s="15">
        <v>0.5</v>
      </c>
      <c r="AG121" s="15">
        <v>0</v>
      </c>
      <c r="AH121" s="15">
        <f t="shared" si="19"/>
        <v>0.5</v>
      </c>
      <c r="AI121" s="16">
        <f t="shared" si="18"/>
        <v>2.9411764705882353E-2</v>
      </c>
      <c r="AJ121" s="15">
        <v>0</v>
      </c>
      <c r="AK121" s="15">
        <v>0</v>
      </c>
      <c r="AL121" s="15">
        <v>0</v>
      </c>
      <c r="AM121" s="15">
        <f t="shared" si="21"/>
        <v>0</v>
      </c>
      <c r="AN121" s="135">
        <v>0</v>
      </c>
    </row>
    <row r="122" spans="1:40" ht="15" customHeight="1" x14ac:dyDescent="0.25">
      <c r="A122" s="374"/>
      <c r="B122" s="377"/>
      <c r="C122" s="12">
        <v>3</v>
      </c>
      <c r="D122" s="13">
        <v>42069</v>
      </c>
      <c r="E122" s="14">
        <v>11</v>
      </c>
      <c r="F122" s="14">
        <v>8</v>
      </c>
      <c r="G122" s="14">
        <f t="shared" si="13"/>
        <v>20</v>
      </c>
      <c r="H122" s="15">
        <v>0</v>
      </c>
      <c r="I122" s="15">
        <v>1</v>
      </c>
      <c r="J122" s="15">
        <v>0</v>
      </c>
      <c r="K122" s="15">
        <v>0</v>
      </c>
      <c r="L122" s="15">
        <f t="shared" si="22"/>
        <v>0</v>
      </c>
      <c r="M122" s="16">
        <f t="shared" si="14"/>
        <v>0</v>
      </c>
      <c r="N122" s="15">
        <v>0</v>
      </c>
      <c r="O122" s="15">
        <v>0</v>
      </c>
      <c r="P122" s="15">
        <v>0</v>
      </c>
      <c r="Q122" s="15">
        <f t="shared" si="23"/>
        <v>0</v>
      </c>
      <c r="R122" s="16">
        <f t="shared" si="15"/>
        <v>0</v>
      </c>
      <c r="S122" s="15">
        <v>1</v>
      </c>
      <c r="T122" s="15">
        <v>1</v>
      </c>
      <c r="U122" s="15">
        <v>1</v>
      </c>
      <c r="V122" s="15">
        <v>2</v>
      </c>
      <c r="W122" s="15">
        <f t="shared" si="24"/>
        <v>3</v>
      </c>
      <c r="X122" s="16">
        <f t="shared" si="16"/>
        <v>0.15789473684210525</v>
      </c>
      <c r="Y122" s="15">
        <v>1</v>
      </c>
      <c r="Z122" s="15">
        <v>0</v>
      </c>
      <c r="AA122" s="15">
        <v>0</v>
      </c>
      <c r="AB122" s="15">
        <f t="shared" si="20"/>
        <v>1</v>
      </c>
      <c r="AC122" s="16">
        <f t="shared" si="17"/>
        <v>0.05</v>
      </c>
      <c r="AD122" s="15">
        <v>1</v>
      </c>
      <c r="AE122" s="15">
        <v>1</v>
      </c>
      <c r="AF122" s="15">
        <v>1</v>
      </c>
      <c r="AG122" s="15">
        <v>2</v>
      </c>
      <c r="AH122" s="15">
        <f t="shared" si="19"/>
        <v>3</v>
      </c>
      <c r="AI122" s="16">
        <f t="shared" si="18"/>
        <v>0.15789473684210525</v>
      </c>
      <c r="AJ122" s="15">
        <v>1</v>
      </c>
      <c r="AK122" s="15">
        <v>0</v>
      </c>
      <c r="AL122" s="15">
        <v>0</v>
      </c>
      <c r="AM122" s="15">
        <f t="shared" si="21"/>
        <v>1</v>
      </c>
      <c r="AN122" s="135">
        <v>0.05</v>
      </c>
    </row>
    <row r="123" spans="1:40" ht="15" customHeight="1" x14ac:dyDescent="0.25">
      <c r="A123" s="372" t="s">
        <v>124</v>
      </c>
      <c r="B123" s="375">
        <v>2</v>
      </c>
      <c r="C123" s="12">
        <v>1</v>
      </c>
      <c r="D123" s="13">
        <v>42074</v>
      </c>
      <c r="E123" s="14">
        <v>12</v>
      </c>
      <c r="F123" s="14">
        <v>6</v>
      </c>
      <c r="G123" s="14">
        <f t="shared" si="13"/>
        <v>19</v>
      </c>
      <c r="H123" s="15">
        <v>1</v>
      </c>
      <c r="I123" s="15">
        <v>1</v>
      </c>
      <c r="J123" s="15">
        <v>0</v>
      </c>
      <c r="K123" s="15">
        <v>0</v>
      </c>
      <c r="L123" s="15">
        <f t="shared" si="22"/>
        <v>0</v>
      </c>
      <c r="M123" s="16">
        <f t="shared" si="14"/>
        <v>0</v>
      </c>
      <c r="N123" s="15">
        <v>0</v>
      </c>
      <c r="O123" s="15">
        <v>0</v>
      </c>
      <c r="P123" s="15">
        <v>0</v>
      </c>
      <c r="Q123" s="15">
        <f t="shared" si="23"/>
        <v>0</v>
      </c>
      <c r="R123" s="16">
        <f t="shared" si="15"/>
        <v>0</v>
      </c>
      <c r="S123" s="15">
        <v>1</v>
      </c>
      <c r="T123" s="15">
        <v>1</v>
      </c>
      <c r="U123" s="15">
        <v>0</v>
      </c>
      <c r="V123" s="15">
        <v>0</v>
      </c>
      <c r="W123" s="15">
        <f t="shared" si="24"/>
        <v>0</v>
      </c>
      <c r="X123" s="16">
        <f t="shared" si="16"/>
        <v>0</v>
      </c>
      <c r="Y123" s="15">
        <v>0</v>
      </c>
      <c r="Z123" s="15">
        <v>0</v>
      </c>
      <c r="AA123" s="15">
        <v>0</v>
      </c>
      <c r="AB123" s="15">
        <f t="shared" si="20"/>
        <v>0</v>
      </c>
      <c r="AC123" s="16">
        <f t="shared" si="17"/>
        <v>0</v>
      </c>
      <c r="AD123" s="15">
        <v>1</v>
      </c>
      <c r="AE123" s="15">
        <v>1</v>
      </c>
      <c r="AF123" s="15">
        <v>0</v>
      </c>
      <c r="AG123" s="15">
        <v>0</v>
      </c>
      <c r="AH123" s="15">
        <f t="shared" si="19"/>
        <v>0</v>
      </c>
      <c r="AI123" s="16">
        <f t="shared" si="18"/>
        <v>0</v>
      </c>
      <c r="AJ123" s="15">
        <v>0.5</v>
      </c>
      <c r="AK123" s="15">
        <v>0</v>
      </c>
      <c r="AL123" s="15">
        <v>0</v>
      </c>
      <c r="AM123" s="15">
        <f t="shared" si="21"/>
        <v>0.5</v>
      </c>
      <c r="AN123" s="135">
        <v>2.6315789473684209E-2</v>
      </c>
    </row>
    <row r="124" spans="1:40" ht="15" customHeight="1" x14ac:dyDescent="0.25">
      <c r="A124" s="373"/>
      <c r="B124" s="376"/>
      <c r="C124" s="12">
        <v>2</v>
      </c>
      <c r="D124" s="13">
        <v>42074</v>
      </c>
      <c r="E124" s="14">
        <v>11</v>
      </c>
      <c r="F124" s="14">
        <v>8</v>
      </c>
      <c r="G124" s="14">
        <f t="shared" si="13"/>
        <v>20</v>
      </c>
      <c r="H124" s="15">
        <v>0</v>
      </c>
      <c r="I124" s="15">
        <v>1</v>
      </c>
      <c r="J124" s="15">
        <v>0</v>
      </c>
      <c r="K124" s="15">
        <v>0</v>
      </c>
      <c r="L124" s="15">
        <f t="shared" si="22"/>
        <v>0</v>
      </c>
      <c r="M124" s="16">
        <f t="shared" si="14"/>
        <v>0</v>
      </c>
      <c r="N124" s="15">
        <v>0</v>
      </c>
      <c r="O124" s="15">
        <v>0</v>
      </c>
      <c r="P124" s="15">
        <v>0</v>
      </c>
      <c r="Q124" s="15">
        <f t="shared" si="23"/>
        <v>0</v>
      </c>
      <c r="R124" s="16">
        <f t="shared" si="15"/>
        <v>0</v>
      </c>
      <c r="S124" s="15">
        <v>0</v>
      </c>
      <c r="T124" s="15">
        <v>1</v>
      </c>
      <c r="U124" s="15">
        <v>0</v>
      </c>
      <c r="V124" s="15">
        <v>0</v>
      </c>
      <c r="W124" s="15">
        <f t="shared" si="24"/>
        <v>0</v>
      </c>
      <c r="X124" s="16">
        <f t="shared" si="16"/>
        <v>0</v>
      </c>
      <c r="Y124" s="15">
        <v>0</v>
      </c>
      <c r="Z124" s="15">
        <v>0</v>
      </c>
      <c r="AA124" s="15">
        <v>0</v>
      </c>
      <c r="AB124" s="15">
        <f t="shared" si="20"/>
        <v>0</v>
      </c>
      <c r="AC124" s="16">
        <f t="shared" si="17"/>
        <v>0</v>
      </c>
      <c r="AD124" s="15">
        <v>0</v>
      </c>
      <c r="AE124" s="15">
        <v>1</v>
      </c>
      <c r="AF124" s="15">
        <v>0</v>
      </c>
      <c r="AG124" s="15">
        <v>0</v>
      </c>
      <c r="AH124" s="15">
        <f t="shared" si="19"/>
        <v>0</v>
      </c>
      <c r="AI124" s="16">
        <f t="shared" si="18"/>
        <v>0</v>
      </c>
      <c r="AJ124" s="15">
        <v>0</v>
      </c>
      <c r="AK124" s="15">
        <v>0</v>
      </c>
      <c r="AL124" s="15">
        <v>0</v>
      </c>
      <c r="AM124" s="15">
        <f t="shared" si="21"/>
        <v>0</v>
      </c>
      <c r="AN124" s="135">
        <v>0</v>
      </c>
    </row>
    <row r="125" spans="1:40" ht="15" customHeight="1" x14ac:dyDescent="0.25">
      <c r="A125" s="374"/>
      <c r="B125" s="377"/>
      <c r="C125" s="12">
        <v>3</v>
      </c>
      <c r="D125" s="13">
        <v>42074</v>
      </c>
      <c r="E125" s="14">
        <v>9</v>
      </c>
      <c r="F125" s="14">
        <v>6</v>
      </c>
      <c r="G125" s="14">
        <f t="shared" si="13"/>
        <v>16</v>
      </c>
      <c r="H125" s="15">
        <v>0</v>
      </c>
      <c r="I125" s="15">
        <v>1</v>
      </c>
      <c r="J125" s="15">
        <v>0</v>
      </c>
      <c r="K125" s="15">
        <v>1</v>
      </c>
      <c r="L125" s="15">
        <f t="shared" si="22"/>
        <v>1</v>
      </c>
      <c r="M125" s="16">
        <f t="shared" si="14"/>
        <v>6.6666666666666666E-2</v>
      </c>
      <c r="N125" s="15">
        <v>0</v>
      </c>
      <c r="O125" s="15">
        <v>0</v>
      </c>
      <c r="P125" s="15">
        <v>0</v>
      </c>
      <c r="Q125" s="15">
        <f t="shared" si="23"/>
        <v>0</v>
      </c>
      <c r="R125" s="16">
        <f t="shared" si="15"/>
        <v>0</v>
      </c>
      <c r="S125" s="15">
        <v>0</v>
      </c>
      <c r="T125" s="15">
        <v>1</v>
      </c>
      <c r="U125" s="15">
        <v>2</v>
      </c>
      <c r="V125" s="15">
        <v>2</v>
      </c>
      <c r="W125" s="15">
        <f t="shared" si="24"/>
        <v>4</v>
      </c>
      <c r="X125" s="16">
        <f t="shared" si="16"/>
        <v>0.26666666666666666</v>
      </c>
      <c r="Y125" s="15">
        <v>0</v>
      </c>
      <c r="Z125" s="15">
        <v>0</v>
      </c>
      <c r="AA125" s="15">
        <v>0</v>
      </c>
      <c r="AB125" s="15">
        <f t="shared" si="20"/>
        <v>0</v>
      </c>
      <c r="AC125" s="16">
        <f t="shared" si="17"/>
        <v>0</v>
      </c>
      <c r="AD125" s="15">
        <v>0</v>
      </c>
      <c r="AE125" s="15">
        <v>1</v>
      </c>
      <c r="AF125" s="15">
        <v>2</v>
      </c>
      <c r="AG125" s="15">
        <v>2</v>
      </c>
      <c r="AH125" s="15">
        <f t="shared" si="19"/>
        <v>4</v>
      </c>
      <c r="AI125" s="16">
        <f t="shared" si="18"/>
        <v>0.26666666666666666</v>
      </c>
      <c r="AJ125" s="15">
        <v>0</v>
      </c>
      <c r="AK125" s="15">
        <v>0</v>
      </c>
      <c r="AL125" s="15">
        <v>0</v>
      </c>
      <c r="AM125" s="15">
        <f t="shared" si="21"/>
        <v>0</v>
      </c>
      <c r="AN125" s="135">
        <v>0</v>
      </c>
    </row>
    <row r="126" spans="1:40" ht="15" customHeight="1" x14ac:dyDescent="0.25">
      <c r="A126" s="372" t="s">
        <v>124</v>
      </c>
      <c r="B126" s="375">
        <v>3</v>
      </c>
      <c r="C126" s="12">
        <v>1</v>
      </c>
      <c r="D126" s="13">
        <v>42070</v>
      </c>
      <c r="E126" s="14">
        <v>8</v>
      </c>
      <c r="F126" s="14">
        <v>9</v>
      </c>
      <c r="G126" s="14">
        <f t="shared" si="13"/>
        <v>18</v>
      </c>
      <c r="H126" s="15">
        <v>1</v>
      </c>
      <c r="I126" s="15">
        <v>1</v>
      </c>
      <c r="J126" s="15">
        <v>0</v>
      </c>
      <c r="K126" s="15">
        <v>0</v>
      </c>
      <c r="L126" s="15">
        <f t="shared" si="22"/>
        <v>0</v>
      </c>
      <c r="M126" s="16">
        <f t="shared" si="14"/>
        <v>0</v>
      </c>
      <c r="N126" s="15">
        <v>0</v>
      </c>
      <c r="O126" s="15">
        <v>0</v>
      </c>
      <c r="P126" s="15">
        <v>0</v>
      </c>
      <c r="Q126" s="15">
        <f t="shared" si="23"/>
        <v>0</v>
      </c>
      <c r="R126" s="16">
        <f t="shared" si="15"/>
        <v>0</v>
      </c>
      <c r="S126" s="15">
        <v>1</v>
      </c>
      <c r="T126" s="15">
        <v>1</v>
      </c>
      <c r="U126" s="15">
        <v>0</v>
      </c>
      <c r="V126" s="15">
        <v>0</v>
      </c>
      <c r="W126" s="15">
        <f t="shared" si="24"/>
        <v>0</v>
      </c>
      <c r="X126" s="16">
        <f t="shared" si="16"/>
        <v>0</v>
      </c>
      <c r="Y126" s="15">
        <v>0</v>
      </c>
      <c r="Z126" s="15">
        <v>0</v>
      </c>
      <c r="AA126" s="15">
        <v>0</v>
      </c>
      <c r="AB126" s="15">
        <f t="shared" si="20"/>
        <v>0</v>
      </c>
      <c r="AC126" s="16">
        <f t="shared" si="17"/>
        <v>0</v>
      </c>
      <c r="AD126" s="15">
        <v>1</v>
      </c>
      <c r="AE126" s="15">
        <v>1</v>
      </c>
      <c r="AF126" s="15">
        <v>0</v>
      </c>
      <c r="AG126" s="15">
        <v>0</v>
      </c>
      <c r="AH126" s="15">
        <f t="shared" si="19"/>
        <v>0</v>
      </c>
      <c r="AI126" s="16">
        <f t="shared" si="18"/>
        <v>0</v>
      </c>
      <c r="AJ126" s="15">
        <v>0</v>
      </c>
      <c r="AK126" s="15">
        <v>0</v>
      </c>
      <c r="AL126" s="15">
        <v>0</v>
      </c>
      <c r="AM126" s="15">
        <f t="shared" si="21"/>
        <v>0</v>
      </c>
      <c r="AN126" s="135">
        <v>0</v>
      </c>
    </row>
    <row r="127" spans="1:40" ht="15" customHeight="1" x14ac:dyDescent="0.25">
      <c r="A127" s="373"/>
      <c r="B127" s="376"/>
      <c r="C127" s="12">
        <v>2</v>
      </c>
      <c r="D127" s="13">
        <v>42070</v>
      </c>
      <c r="E127" s="14">
        <v>13</v>
      </c>
      <c r="F127" s="14">
        <v>6</v>
      </c>
      <c r="G127" s="14">
        <f t="shared" si="13"/>
        <v>20</v>
      </c>
      <c r="H127" s="15">
        <v>1</v>
      </c>
      <c r="I127" s="15">
        <v>1</v>
      </c>
      <c r="J127" s="15">
        <v>0</v>
      </c>
      <c r="K127" s="15">
        <v>0</v>
      </c>
      <c r="L127" s="15">
        <f t="shared" si="22"/>
        <v>0</v>
      </c>
      <c r="M127" s="16">
        <f t="shared" si="14"/>
        <v>0</v>
      </c>
      <c r="N127" s="15">
        <v>0</v>
      </c>
      <c r="O127" s="15">
        <v>0</v>
      </c>
      <c r="P127" s="15">
        <v>0</v>
      </c>
      <c r="Q127" s="15">
        <f t="shared" si="23"/>
        <v>0</v>
      </c>
      <c r="R127" s="16">
        <f t="shared" si="15"/>
        <v>0</v>
      </c>
      <c r="S127" s="15">
        <v>1</v>
      </c>
      <c r="T127" s="15">
        <v>1</v>
      </c>
      <c r="U127" s="15">
        <v>0</v>
      </c>
      <c r="V127" s="15">
        <v>0</v>
      </c>
      <c r="W127" s="15">
        <f t="shared" si="24"/>
        <v>0</v>
      </c>
      <c r="X127" s="16">
        <f t="shared" si="16"/>
        <v>0</v>
      </c>
      <c r="Y127" s="15">
        <v>0</v>
      </c>
      <c r="Z127" s="15">
        <v>0</v>
      </c>
      <c r="AA127" s="15">
        <v>0</v>
      </c>
      <c r="AB127" s="15">
        <f t="shared" si="20"/>
        <v>0</v>
      </c>
      <c r="AC127" s="16">
        <f t="shared" si="17"/>
        <v>0</v>
      </c>
      <c r="AD127" s="15">
        <v>1</v>
      </c>
      <c r="AE127" s="15">
        <v>1</v>
      </c>
      <c r="AF127" s="15">
        <v>0</v>
      </c>
      <c r="AG127" s="15">
        <v>0</v>
      </c>
      <c r="AH127" s="15">
        <f t="shared" si="19"/>
        <v>0</v>
      </c>
      <c r="AI127" s="16">
        <f t="shared" si="18"/>
        <v>0</v>
      </c>
      <c r="AJ127" s="15">
        <v>0.5</v>
      </c>
      <c r="AK127" s="15">
        <v>0</v>
      </c>
      <c r="AL127" s="15">
        <v>0</v>
      </c>
      <c r="AM127" s="15">
        <f t="shared" si="21"/>
        <v>0.5</v>
      </c>
      <c r="AN127" s="135">
        <v>2.5000000000000001E-2</v>
      </c>
    </row>
    <row r="128" spans="1:40" ht="15" customHeight="1" x14ac:dyDescent="0.25">
      <c r="A128" s="374"/>
      <c r="B128" s="377"/>
      <c r="C128" s="12">
        <v>3</v>
      </c>
      <c r="D128" s="13">
        <v>42070</v>
      </c>
      <c r="E128" s="14">
        <v>10</v>
      </c>
      <c r="F128" s="14">
        <v>7</v>
      </c>
      <c r="G128" s="14">
        <f t="shared" si="13"/>
        <v>18</v>
      </c>
      <c r="H128" s="15">
        <v>1</v>
      </c>
      <c r="I128" s="15">
        <v>0.5</v>
      </c>
      <c r="J128" s="15">
        <v>0</v>
      </c>
      <c r="K128" s="15">
        <v>0</v>
      </c>
      <c r="L128" s="15">
        <f t="shared" si="22"/>
        <v>0</v>
      </c>
      <c r="M128" s="16">
        <f t="shared" si="14"/>
        <v>0</v>
      </c>
      <c r="N128" s="15">
        <v>0</v>
      </c>
      <c r="O128" s="15">
        <v>0</v>
      </c>
      <c r="P128" s="15">
        <v>0</v>
      </c>
      <c r="Q128" s="15">
        <f t="shared" si="23"/>
        <v>0</v>
      </c>
      <c r="R128" s="16">
        <f t="shared" si="15"/>
        <v>0</v>
      </c>
      <c r="S128" s="15">
        <v>1</v>
      </c>
      <c r="T128" s="15">
        <v>0.5</v>
      </c>
      <c r="U128" s="15">
        <v>1</v>
      </c>
      <c r="V128" s="15">
        <v>0</v>
      </c>
      <c r="W128" s="15">
        <f t="shared" si="24"/>
        <v>1</v>
      </c>
      <c r="X128" s="16">
        <f t="shared" si="16"/>
        <v>5.8823529411764705E-2</v>
      </c>
      <c r="Y128" s="15">
        <v>0.5</v>
      </c>
      <c r="Z128" s="15">
        <v>0</v>
      </c>
      <c r="AA128" s="15">
        <v>0</v>
      </c>
      <c r="AB128" s="15">
        <f t="shared" si="20"/>
        <v>0.5</v>
      </c>
      <c r="AC128" s="16">
        <f t="shared" si="17"/>
        <v>2.7777777777777776E-2</v>
      </c>
      <c r="AD128" s="15">
        <v>1</v>
      </c>
      <c r="AE128" s="15">
        <v>0.5</v>
      </c>
      <c r="AF128" s="15">
        <v>1</v>
      </c>
      <c r="AG128" s="15">
        <v>0</v>
      </c>
      <c r="AH128" s="15">
        <f t="shared" si="19"/>
        <v>1</v>
      </c>
      <c r="AI128" s="16">
        <f t="shared" si="18"/>
        <v>5.8823529411764705E-2</v>
      </c>
      <c r="AJ128" s="15">
        <v>0.5</v>
      </c>
      <c r="AK128" s="15">
        <v>0</v>
      </c>
      <c r="AL128" s="15">
        <v>0</v>
      </c>
      <c r="AM128" s="15">
        <f t="shared" si="21"/>
        <v>0.5</v>
      </c>
      <c r="AN128" s="135">
        <v>2.7777777777777776E-2</v>
      </c>
    </row>
    <row r="129" spans="1:40" ht="15" customHeight="1" x14ac:dyDescent="0.25">
      <c r="A129" s="372" t="s">
        <v>124</v>
      </c>
      <c r="B129" s="375">
        <v>4</v>
      </c>
      <c r="C129" s="12">
        <v>1</v>
      </c>
      <c r="D129" s="13">
        <v>42069</v>
      </c>
      <c r="E129" s="14">
        <v>9</v>
      </c>
      <c r="F129" s="14">
        <v>8</v>
      </c>
      <c r="G129" s="14">
        <f t="shared" si="13"/>
        <v>18</v>
      </c>
      <c r="H129" s="15">
        <v>1</v>
      </c>
      <c r="I129" s="15">
        <v>1</v>
      </c>
      <c r="J129" s="15">
        <v>0</v>
      </c>
      <c r="K129" s="15">
        <v>0</v>
      </c>
      <c r="L129" s="15">
        <f t="shared" si="22"/>
        <v>0</v>
      </c>
      <c r="M129" s="16">
        <f t="shared" si="14"/>
        <v>0</v>
      </c>
      <c r="N129" s="15">
        <v>0</v>
      </c>
      <c r="O129" s="15">
        <v>0</v>
      </c>
      <c r="P129" s="15">
        <v>0</v>
      </c>
      <c r="Q129" s="15">
        <f t="shared" si="23"/>
        <v>0</v>
      </c>
      <c r="R129" s="16">
        <f t="shared" si="15"/>
        <v>0</v>
      </c>
      <c r="S129" s="15">
        <v>1</v>
      </c>
      <c r="T129" s="15">
        <v>1</v>
      </c>
      <c r="U129" s="15" t="s">
        <v>17</v>
      </c>
      <c r="V129" s="15">
        <v>0</v>
      </c>
      <c r="W129" s="15"/>
      <c r="X129" s="16">
        <f t="shared" si="16"/>
        <v>0</v>
      </c>
      <c r="Y129" s="15">
        <v>1</v>
      </c>
      <c r="Z129" s="15">
        <v>0</v>
      </c>
      <c r="AA129" s="15">
        <v>0</v>
      </c>
      <c r="AB129" s="15">
        <f t="shared" si="20"/>
        <v>1</v>
      </c>
      <c r="AC129" s="16">
        <f t="shared" si="17"/>
        <v>5.5555555555555552E-2</v>
      </c>
      <c r="AD129" s="15">
        <v>1</v>
      </c>
      <c r="AE129" s="15">
        <v>1</v>
      </c>
      <c r="AF129" s="15">
        <v>1</v>
      </c>
      <c r="AG129" s="15">
        <v>0.5</v>
      </c>
      <c r="AH129" s="15">
        <f t="shared" si="19"/>
        <v>1.5</v>
      </c>
      <c r="AI129" s="16">
        <f t="shared" si="18"/>
        <v>8.8235294117647065E-2</v>
      </c>
      <c r="AJ129" s="15">
        <v>1</v>
      </c>
      <c r="AK129" s="15">
        <v>0</v>
      </c>
      <c r="AL129" s="15">
        <v>0</v>
      </c>
      <c r="AM129" s="15">
        <f t="shared" si="21"/>
        <v>1</v>
      </c>
      <c r="AN129" s="135">
        <v>5.5555555555555552E-2</v>
      </c>
    </row>
    <row r="130" spans="1:40" ht="15" customHeight="1" x14ac:dyDescent="0.25">
      <c r="A130" s="373"/>
      <c r="B130" s="376"/>
      <c r="C130" s="12">
        <v>2</v>
      </c>
      <c r="D130" s="13">
        <v>42069</v>
      </c>
      <c r="E130" s="14">
        <v>10</v>
      </c>
      <c r="F130" s="14">
        <v>7</v>
      </c>
      <c r="G130" s="14">
        <f t="shared" si="13"/>
        <v>18</v>
      </c>
      <c r="H130" s="15">
        <v>1</v>
      </c>
      <c r="I130" s="15">
        <v>1</v>
      </c>
      <c r="J130" s="15">
        <v>0</v>
      </c>
      <c r="K130" s="15">
        <v>0</v>
      </c>
      <c r="L130" s="15">
        <f t="shared" si="22"/>
        <v>0</v>
      </c>
      <c r="M130" s="16">
        <f t="shared" si="14"/>
        <v>0</v>
      </c>
      <c r="N130" s="15">
        <v>0.5</v>
      </c>
      <c r="O130" s="15">
        <v>0</v>
      </c>
      <c r="P130" s="15">
        <v>0</v>
      </c>
      <c r="Q130" s="15">
        <f t="shared" si="23"/>
        <v>0.5</v>
      </c>
      <c r="R130" s="16">
        <f t="shared" si="15"/>
        <v>2.7777777777777776E-2</v>
      </c>
      <c r="S130" s="15">
        <v>1</v>
      </c>
      <c r="T130" s="15">
        <v>1</v>
      </c>
      <c r="U130" s="15">
        <v>1</v>
      </c>
      <c r="V130" s="15">
        <v>0.5</v>
      </c>
      <c r="W130" s="15">
        <f t="shared" si="24"/>
        <v>1.5</v>
      </c>
      <c r="X130" s="16">
        <f t="shared" si="16"/>
        <v>8.8235294117647065E-2</v>
      </c>
      <c r="Y130" s="15">
        <v>1</v>
      </c>
      <c r="Z130" s="15">
        <v>0</v>
      </c>
      <c r="AA130" s="15">
        <v>0</v>
      </c>
      <c r="AB130" s="15">
        <f t="shared" si="20"/>
        <v>1</v>
      </c>
      <c r="AC130" s="16">
        <f t="shared" si="17"/>
        <v>5.5555555555555552E-2</v>
      </c>
      <c r="AD130" s="15">
        <v>1</v>
      </c>
      <c r="AE130" s="15">
        <v>1</v>
      </c>
      <c r="AF130" s="15">
        <v>1</v>
      </c>
      <c r="AG130" s="15">
        <v>1</v>
      </c>
      <c r="AH130" s="15">
        <f t="shared" si="19"/>
        <v>2</v>
      </c>
      <c r="AI130" s="16">
        <f t="shared" si="18"/>
        <v>0.11764705882352941</v>
      </c>
      <c r="AJ130" s="15">
        <v>1</v>
      </c>
      <c r="AK130" s="15">
        <v>0</v>
      </c>
      <c r="AL130" s="15">
        <v>0</v>
      </c>
      <c r="AM130" s="15">
        <f t="shared" si="21"/>
        <v>1</v>
      </c>
      <c r="AN130" s="135">
        <v>5.5555555555555552E-2</v>
      </c>
    </row>
    <row r="131" spans="1:40" ht="15" customHeight="1" x14ac:dyDescent="0.25">
      <c r="A131" s="374"/>
      <c r="B131" s="377"/>
      <c r="C131" s="12">
        <v>3</v>
      </c>
      <c r="D131" s="13">
        <v>42069</v>
      </c>
      <c r="E131" s="14">
        <v>10</v>
      </c>
      <c r="F131" s="14">
        <v>9</v>
      </c>
      <c r="G131" s="14">
        <f t="shared" si="13"/>
        <v>20</v>
      </c>
      <c r="H131" s="15">
        <v>0</v>
      </c>
      <c r="I131" s="15">
        <v>0.5</v>
      </c>
      <c r="J131" s="15">
        <v>0</v>
      </c>
      <c r="K131" s="15">
        <v>0</v>
      </c>
      <c r="L131" s="15">
        <f t="shared" si="22"/>
        <v>0</v>
      </c>
      <c r="M131" s="16">
        <f t="shared" si="14"/>
        <v>0</v>
      </c>
      <c r="N131" s="15">
        <v>0</v>
      </c>
      <c r="O131" s="15">
        <v>0</v>
      </c>
      <c r="P131" s="15">
        <v>0</v>
      </c>
      <c r="Q131" s="15">
        <f t="shared" si="23"/>
        <v>0</v>
      </c>
      <c r="R131" s="16">
        <f t="shared" si="15"/>
        <v>0</v>
      </c>
      <c r="S131" s="15">
        <v>0</v>
      </c>
      <c r="T131" s="15">
        <v>1</v>
      </c>
      <c r="U131" s="15">
        <v>0</v>
      </c>
      <c r="V131" s="15">
        <v>0</v>
      </c>
      <c r="W131" s="15">
        <f t="shared" si="24"/>
        <v>0</v>
      </c>
      <c r="X131" s="16">
        <f t="shared" si="16"/>
        <v>0</v>
      </c>
      <c r="Y131" s="15">
        <v>0</v>
      </c>
      <c r="Z131" s="15">
        <v>0</v>
      </c>
      <c r="AA131" s="15">
        <v>0</v>
      </c>
      <c r="AB131" s="15">
        <f t="shared" si="20"/>
        <v>0</v>
      </c>
      <c r="AC131" s="16">
        <f t="shared" si="17"/>
        <v>0</v>
      </c>
      <c r="AD131" s="15">
        <v>0.5</v>
      </c>
      <c r="AE131" s="15">
        <v>1</v>
      </c>
      <c r="AF131" s="15">
        <v>0</v>
      </c>
      <c r="AG131" s="15">
        <v>0</v>
      </c>
      <c r="AH131" s="15">
        <f t="shared" si="19"/>
        <v>0</v>
      </c>
      <c r="AI131" s="16">
        <f t="shared" si="18"/>
        <v>0</v>
      </c>
      <c r="AJ131" s="15">
        <v>0</v>
      </c>
      <c r="AK131" s="15">
        <v>0</v>
      </c>
      <c r="AL131" s="15">
        <v>0</v>
      </c>
      <c r="AM131" s="15">
        <f t="shared" si="21"/>
        <v>0</v>
      </c>
      <c r="AN131" s="135">
        <v>0</v>
      </c>
    </row>
    <row r="132" spans="1:40" ht="15" customHeight="1" x14ac:dyDescent="0.25">
      <c r="A132" s="372" t="s">
        <v>124</v>
      </c>
      <c r="B132" s="375">
        <v>5</v>
      </c>
      <c r="C132" s="12">
        <v>1</v>
      </c>
      <c r="D132" s="13">
        <v>42075</v>
      </c>
      <c r="E132" s="14">
        <v>10</v>
      </c>
      <c r="F132" s="14">
        <v>8</v>
      </c>
      <c r="G132" s="14">
        <f t="shared" si="13"/>
        <v>19</v>
      </c>
      <c r="H132" s="15">
        <v>0.5</v>
      </c>
      <c r="I132" s="15">
        <v>0.5</v>
      </c>
      <c r="J132" s="15">
        <v>0</v>
      </c>
      <c r="K132" s="15">
        <v>0</v>
      </c>
      <c r="L132" s="15">
        <f t="shared" si="22"/>
        <v>0</v>
      </c>
      <c r="M132" s="16">
        <f t="shared" si="14"/>
        <v>0</v>
      </c>
      <c r="N132" s="15">
        <v>0</v>
      </c>
      <c r="O132" s="15">
        <v>0</v>
      </c>
      <c r="P132" s="15">
        <v>0</v>
      </c>
      <c r="Q132" s="15">
        <f t="shared" si="23"/>
        <v>0</v>
      </c>
      <c r="R132" s="16">
        <f t="shared" si="15"/>
        <v>0</v>
      </c>
      <c r="S132" s="15">
        <v>1</v>
      </c>
      <c r="T132" s="15">
        <v>0.5</v>
      </c>
      <c r="U132" s="15">
        <v>0</v>
      </c>
      <c r="V132" s="15">
        <v>0</v>
      </c>
      <c r="W132" s="15">
        <f t="shared" si="24"/>
        <v>0</v>
      </c>
      <c r="X132" s="16">
        <f t="shared" si="16"/>
        <v>0</v>
      </c>
      <c r="Y132" s="15">
        <v>0</v>
      </c>
      <c r="Z132" s="15">
        <v>0</v>
      </c>
      <c r="AA132" s="15">
        <v>0</v>
      </c>
      <c r="AB132" s="15">
        <f t="shared" si="20"/>
        <v>0</v>
      </c>
      <c r="AC132" s="16">
        <f t="shared" si="17"/>
        <v>0</v>
      </c>
      <c r="AD132" s="15">
        <v>1</v>
      </c>
      <c r="AE132" s="15">
        <v>1</v>
      </c>
      <c r="AF132" s="15">
        <v>0</v>
      </c>
      <c r="AG132" s="15">
        <v>0</v>
      </c>
      <c r="AH132" s="15">
        <f t="shared" si="19"/>
        <v>0</v>
      </c>
      <c r="AI132" s="16">
        <f t="shared" si="18"/>
        <v>0</v>
      </c>
      <c r="AJ132" s="15">
        <v>0</v>
      </c>
      <c r="AK132" s="15">
        <v>0</v>
      </c>
      <c r="AL132" s="15">
        <v>0</v>
      </c>
      <c r="AM132" s="15">
        <f t="shared" si="21"/>
        <v>0</v>
      </c>
      <c r="AN132" s="135">
        <v>0</v>
      </c>
    </row>
    <row r="133" spans="1:40" ht="15" customHeight="1" x14ac:dyDescent="0.25">
      <c r="A133" s="373"/>
      <c r="B133" s="376"/>
      <c r="C133" s="12">
        <v>2</v>
      </c>
      <c r="D133" s="13">
        <v>42075</v>
      </c>
      <c r="E133" s="14">
        <v>10</v>
      </c>
      <c r="F133" s="14">
        <v>8</v>
      </c>
      <c r="G133" s="14">
        <f t="shared" si="13"/>
        <v>19</v>
      </c>
      <c r="H133" s="15">
        <v>1</v>
      </c>
      <c r="I133" s="15">
        <v>0.5</v>
      </c>
      <c r="J133" s="15">
        <v>0</v>
      </c>
      <c r="K133" s="15">
        <v>0</v>
      </c>
      <c r="L133" s="15">
        <f t="shared" si="22"/>
        <v>0</v>
      </c>
      <c r="M133" s="16">
        <f t="shared" si="14"/>
        <v>0</v>
      </c>
      <c r="N133" s="15">
        <v>0</v>
      </c>
      <c r="O133" s="15">
        <v>0</v>
      </c>
      <c r="P133" s="15">
        <v>0</v>
      </c>
      <c r="Q133" s="15">
        <f t="shared" si="23"/>
        <v>0</v>
      </c>
      <c r="R133" s="16">
        <f t="shared" si="15"/>
        <v>0</v>
      </c>
      <c r="S133" s="15">
        <v>1</v>
      </c>
      <c r="T133" s="15">
        <v>0.5</v>
      </c>
      <c r="U133" s="15">
        <v>0</v>
      </c>
      <c r="V133" s="15">
        <v>0</v>
      </c>
      <c r="W133" s="15">
        <f t="shared" si="24"/>
        <v>0</v>
      </c>
      <c r="X133" s="16">
        <f t="shared" si="16"/>
        <v>0</v>
      </c>
      <c r="Y133" s="15">
        <v>0</v>
      </c>
      <c r="Z133" s="15">
        <v>0</v>
      </c>
      <c r="AA133" s="15">
        <v>0</v>
      </c>
      <c r="AB133" s="15">
        <f t="shared" si="20"/>
        <v>0</v>
      </c>
      <c r="AC133" s="16">
        <f t="shared" si="17"/>
        <v>0</v>
      </c>
      <c r="AD133" s="15">
        <v>1</v>
      </c>
      <c r="AE133" s="15">
        <v>0.5</v>
      </c>
      <c r="AF133" s="15">
        <v>0</v>
      </c>
      <c r="AG133" s="15">
        <v>0</v>
      </c>
      <c r="AH133" s="15">
        <f t="shared" si="19"/>
        <v>0</v>
      </c>
      <c r="AI133" s="16">
        <f t="shared" si="18"/>
        <v>0</v>
      </c>
      <c r="AJ133" s="15">
        <v>0</v>
      </c>
      <c r="AK133" s="15">
        <v>0</v>
      </c>
      <c r="AL133" s="15">
        <v>0</v>
      </c>
      <c r="AM133" s="15">
        <f t="shared" si="21"/>
        <v>0</v>
      </c>
      <c r="AN133" s="135">
        <v>0</v>
      </c>
    </row>
    <row r="134" spans="1:40" ht="15" customHeight="1" x14ac:dyDescent="0.25">
      <c r="A134" s="374"/>
      <c r="B134" s="377"/>
      <c r="C134" s="12">
        <v>3</v>
      </c>
      <c r="D134" s="13">
        <v>42075</v>
      </c>
      <c r="E134" s="14">
        <v>10</v>
      </c>
      <c r="F134" s="14">
        <v>8</v>
      </c>
      <c r="G134" s="14">
        <f t="shared" ref="G134:G149" si="25">E134+F134+1</f>
        <v>19</v>
      </c>
      <c r="H134" s="15">
        <v>0.5</v>
      </c>
      <c r="I134" s="15">
        <v>1</v>
      </c>
      <c r="J134" s="15">
        <v>0</v>
      </c>
      <c r="K134" s="15">
        <v>0</v>
      </c>
      <c r="L134" s="15">
        <f t="shared" si="22"/>
        <v>0</v>
      </c>
      <c r="M134" s="16">
        <f t="shared" ref="M134:M149" si="26">L134/(G134-1)</f>
        <v>0</v>
      </c>
      <c r="N134" s="15">
        <v>0</v>
      </c>
      <c r="O134" s="15">
        <v>0</v>
      </c>
      <c r="P134" s="15">
        <v>0</v>
      </c>
      <c r="Q134" s="15">
        <f t="shared" si="23"/>
        <v>0</v>
      </c>
      <c r="R134" s="16">
        <f t="shared" ref="R134:R149" si="27">Q134/G134</f>
        <v>0</v>
      </c>
      <c r="S134" s="15">
        <v>0.5</v>
      </c>
      <c r="T134" s="15">
        <v>1</v>
      </c>
      <c r="U134" s="15">
        <v>0</v>
      </c>
      <c r="V134" s="15">
        <v>0</v>
      </c>
      <c r="W134" s="15">
        <f t="shared" si="24"/>
        <v>0</v>
      </c>
      <c r="X134" s="16">
        <f t="shared" ref="X134:X149" si="28">W134/(G134-1)</f>
        <v>0</v>
      </c>
      <c r="Y134" s="15">
        <v>0</v>
      </c>
      <c r="Z134" s="15">
        <v>0</v>
      </c>
      <c r="AA134" s="15">
        <v>0</v>
      </c>
      <c r="AB134" s="15">
        <f t="shared" si="20"/>
        <v>0</v>
      </c>
      <c r="AC134" s="16">
        <f t="shared" ref="AC134:AC149" si="29">AB134/G134</f>
        <v>0</v>
      </c>
      <c r="AD134" s="15">
        <v>0.5</v>
      </c>
      <c r="AE134" s="15">
        <v>1</v>
      </c>
      <c r="AF134" s="15">
        <v>0</v>
      </c>
      <c r="AG134" s="15">
        <v>0</v>
      </c>
      <c r="AH134" s="15">
        <f t="shared" si="19"/>
        <v>0</v>
      </c>
      <c r="AI134" s="16">
        <f t="shared" ref="AI134:AI149" si="30">AH134/(G134-1)</f>
        <v>0</v>
      </c>
      <c r="AJ134" s="15">
        <v>0.5</v>
      </c>
      <c r="AK134" s="15">
        <v>0</v>
      </c>
      <c r="AL134" s="15">
        <v>0</v>
      </c>
      <c r="AM134" s="15">
        <f t="shared" si="21"/>
        <v>0.5</v>
      </c>
      <c r="AN134" s="135">
        <v>2.6315789473684209E-2</v>
      </c>
    </row>
    <row r="135" spans="1:40" ht="15" customHeight="1" x14ac:dyDescent="0.25">
      <c r="A135" s="378" t="s">
        <v>18</v>
      </c>
      <c r="B135" s="304">
        <v>1</v>
      </c>
      <c r="C135" s="12">
        <v>1</v>
      </c>
      <c r="D135" s="13">
        <v>42070</v>
      </c>
      <c r="E135" s="14">
        <v>12</v>
      </c>
      <c r="F135" s="14">
        <v>10</v>
      </c>
      <c r="G135" s="14">
        <f t="shared" si="25"/>
        <v>23</v>
      </c>
      <c r="H135" s="15">
        <v>1</v>
      </c>
      <c r="I135" s="15">
        <v>1</v>
      </c>
      <c r="J135" s="15">
        <v>1</v>
      </c>
      <c r="K135" s="15">
        <v>1</v>
      </c>
      <c r="L135" s="15">
        <f t="shared" si="22"/>
        <v>2</v>
      </c>
      <c r="M135" s="16">
        <f t="shared" si="26"/>
        <v>9.0909090909090912E-2</v>
      </c>
      <c r="N135" s="15">
        <v>1</v>
      </c>
      <c r="O135" s="15">
        <v>0</v>
      </c>
      <c r="P135" s="15">
        <v>0</v>
      </c>
      <c r="Q135" s="15">
        <f t="shared" si="23"/>
        <v>1</v>
      </c>
      <c r="R135" s="16">
        <f t="shared" si="27"/>
        <v>4.3478260869565216E-2</v>
      </c>
      <c r="S135" s="15">
        <v>1</v>
      </c>
      <c r="T135" s="15">
        <v>1</v>
      </c>
      <c r="U135" s="15">
        <v>3</v>
      </c>
      <c r="V135" s="15">
        <v>4</v>
      </c>
      <c r="W135" s="15">
        <f t="shared" si="24"/>
        <v>7</v>
      </c>
      <c r="X135" s="16">
        <f t="shared" si="28"/>
        <v>0.31818181818181818</v>
      </c>
      <c r="Y135" s="15">
        <v>1</v>
      </c>
      <c r="Z135" s="15">
        <v>1</v>
      </c>
      <c r="AA135" s="15">
        <v>1</v>
      </c>
      <c r="AB135" s="15">
        <f t="shared" si="20"/>
        <v>3</v>
      </c>
      <c r="AC135" s="16">
        <f t="shared" si="29"/>
        <v>0.13043478260869565</v>
      </c>
      <c r="AD135" s="15">
        <v>1</v>
      </c>
      <c r="AE135" s="15">
        <v>1</v>
      </c>
      <c r="AF135" s="15">
        <v>12</v>
      </c>
      <c r="AG135" s="15">
        <v>6.5</v>
      </c>
      <c r="AH135" s="15">
        <f t="shared" si="19"/>
        <v>18.5</v>
      </c>
      <c r="AI135" s="16">
        <f t="shared" si="30"/>
        <v>0.84090909090909094</v>
      </c>
      <c r="AJ135" s="15">
        <v>1</v>
      </c>
      <c r="AK135" s="15">
        <v>12</v>
      </c>
      <c r="AL135" s="15">
        <v>1</v>
      </c>
      <c r="AM135" s="15">
        <f t="shared" si="21"/>
        <v>14</v>
      </c>
      <c r="AN135" s="135">
        <v>0.60869565217391308</v>
      </c>
    </row>
    <row r="136" spans="1:40" ht="15" customHeight="1" x14ac:dyDescent="0.25">
      <c r="A136" s="379"/>
      <c r="B136" s="305"/>
      <c r="C136" s="12">
        <v>2</v>
      </c>
      <c r="D136" s="13">
        <v>42070</v>
      </c>
      <c r="E136" s="14">
        <v>9</v>
      </c>
      <c r="F136" s="14">
        <v>10</v>
      </c>
      <c r="G136" s="14">
        <f t="shared" si="25"/>
        <v>20</v>
      </c>
      <c r="H136" s="15">
        <v>1</v>
      </c>
      <c r="I136" s="15">
        <v>1</v>
      </c>
      <c r="J136" s="15">
        <v>1</v>
      </c>
      <c r="K136" s="15">
        <v>1</v>
      </c>
      <c r="L136" s="15">
        <f t="shared" si="22"/>
        <v>2</v>
      </c>
      <c r="M136" s="16">
        <f t="shared" si="26"/>
        <v>0.10526315789473684</v>
      </c>
      <c r="N136" s="15">
        <v>1</v>
      </c>
      <c r="O136" s="15">
        <v>0</v>
      </c>
      <c r="P136" s="15">
        <v>0</v>
      </c>
      <c r="Q136" s="15">
        <f t="shared" si="23"/>
        <v>1</v>
      </c>
      <c r="R136" s="16">
        <f t="shared" si="27"/>
        <v>0.05</v>
      </c>
      <c r="S136" s="15">
        <v>1</v>
      </c>
      <c r="T136" s="15">
        <v>1</v>
      </c>
      <c r="U136" s="15">
        <v>2</v>
      </c>
      <c r="V136" s="15">
        <v>3</v>
      </c>
      <c r="W136" s="15">
        <f t="shared" si="24"/>
        <v>5</v>
      </c>
      <c r="X136" s="16">
        <f t="shared" si="28"/>
        <v>0.26315789473684209</v>
      </c>
      <c r="Y136" s="15">
        <v>1</v>
      </c>
      <c r="Z136" s="15">
        <v>1</v>
      </c>
      <c r="AA136" s="15">
        <v>1</v>
      </c>
      <c r="AB136" s="15">
        <f t="shared" si="20"/>
        <v>3</v>
      </c>
      <c r="AC136" s="16">
        <f t="shared" si="29"/>
        <v>0.15</v>
      </c>
      <c r="AD136" s="15">
        <v>1</v>
      </c>
      <c r="AE136" s="15">
        <v>1</v>
      </c>
      <c r="AF136" s="15">
        <v>3</v>
      </c>
      <c r="AG136" s="15">
        <v>7</v>
      </c>
      <c r="AH136" s="15">
        <f t="shared" si="19"/>
        <v>10</v>
      </c>
      <c r="AI136" s="16">
        <f t="shared" si="30"/>
        <v>0.52631578947368418</v>
      </c>
      <c r="AJ136" s="15">
        <v>1</v>
      </c>
      <c r="AK136" s="15">
        <v>2.5</v>
      </c>
      <c r="AL136" s="15">
        <v>2.5</v>
      </c>
      <c r="AM136" s="15">
        <f t="shared" si="21"/>
        <v>6</v>
      </c>
      <c r="AN136" s="135">
        <v>0.3</v>
      </c>
    </row>
    <row r="137" spans="1:40" ht="15" customHeight="1" x14ac:dyDescent="0.25">
      <c r="A137" s="380"/>
      <c r="B137" s="306"/>
      <c r="C137" s="12">
        <v>3</v>
      </c>
      <c r="D137" s="13">
        <v>42070</v>
      </c>
      <c r="E137" s="14">
        <v>11</v>
      </c>
      <c r="F137" s="14">
        <v>10</v>
      </c>
      <c r="G137" s="14">
        <f t="shared" si="25"/>
        <v>22</v>
      </c>
      <c r="H137" s="15">
        <v>0.5</v>
      </c>
      <c r="I137" s="15">
        <v>1</v>
      </c>
      <c r="J137" s="15">
        <v>0</v>
      </c>
      <c r="K137" s="15">
        <v>0</v>
      </c>
      <c r="L137" s="15">
        <f t="shared" si="22"/>
        <v>0</v>
      </c>
      <c r="M137" s="16">
        <f t="shared" si="26"/>
        <v>0</v>
      </c>
      <c r="N137" s="15">
        <v>0</v>
      </c>
      <c r="O137" s="15">
        <v>0</v>
      </c>
      <c r="P137" s="15">
        <v>0</v>
      </c>
      <c r="Q137" s="15">
        <f t="shared" si="23"/>
        <v>0</v>
      </c>
      <c r="R137" s="16">
        <f t="shared" si="27"/>
        <v>0</v>
      </c>
      <c r="S137" s="15">
        <v>0.5</v>
      </c>
      <c r="T137" s="15">
        <v>1</v>
      </c>
      <c r="U137" s="15">
        <v>0</v>
      </c>
      <c r="V137" s="15">
        <v>0</v>
      </c>
      <c r="W137" s="15">
        <f t="shared" si="24"/>
        <v>0</v>
      </c>
      <c r="X137" s="16">
        <f t="shared" si="28"/>
        <v>0</v>
      </c>
      <c r="Y137" s="15">
        <v>0</v>
      </c>
      <c r="Z137" s="15">
        <v>0</v>
      </c>
      <c r="AA137" s="15">
        <v>0</v>
      </c>
      <c r="AB137" s="15">
        <f t="shared" si="20"/>
        <v>0</v>
      </c>
      <c r="AC137" s="16">
        <f t="shared" si="29"/>
        <v>0</v>
      </c>
      <c r="AD137" s="15">
        <v>1</v>
      </c>
      <c r="AE137" s="15">
        <v>1</v>
      </c>
      <c r="AF137" s="15">
        <v>2</v>
      </c>
      <c r="AG137" s="15">
        <v>2</v>
      </c>
      <c r="AH137" s="15">
        <f t="shared" si="19"/>
        <v>4</v>
      </c>
      <c r="AI137" s="16">
        <f t="shared" si="30"/>
        <v>0.19047619047619047</v>
      </c>
      <c r="AJ137" s="15">
        <v>1</v>
      </c>
      <c r="AK137" s="15">
        <v>0</v>
      </c>
      <c r="AL137" s="15">
        <v>0</v>
      </c>
      <c r="AM137" s="15">
        <f t="shared" si="21"/>
        <v>1</v>
      </c>
      <c r="AN137" s="135">
        <v>4.5454545454545456E-2</v>
      </c>
    </row>
    <row r="138" spans="1:40" ht="15" customHeight="1" x14ac:dyDescent="0.25">
      <c r="A138" s="378" t="s">
        <v>18</v>
      </c>
      <c r="B138" s="304">
        <v>2</v>
      </c>
      <c r="C138" s="12">
        <v>1</v>
      </c>
      <c r="D138" s="13">
        <v>42065</v>
      </c>
      <c r="E138" s="14">
        <v>14</v>
      </c>
      <c r="F138" s="14">
        <v>9</v>
      </c>
      <c r="G138" s="14">
        <f t="shared" si="25"/>
        <v>24</v>
      </c>
      <c r="H138" s="15">
        <v>1</v>
      </c>
      <c r="I138" s="15">
        <v>1</v>
      </c>
      <c r="J138" s="15">
        <v>1</v>
      </c>
      <c r="K138" s="15">
        <v>1</v>
      </c>
      <c r="L138" s="15">
        <f t="shared" si="22"/>
        <v>2</v>
      </c>
      <c r="M138" s="16">
        <f t="shared" si="26"/>
        <v>8.6956521739130432E-2</v>
      </c>
      <c r="N138" s="15">
        <v>1</v>
      </c>
      <c r="O138" s="15">
        <v>0</v>
      </c>
      <c r="P138" s="15">
        <v>0</v>
      </c>
      <c r="Q138" s="15">
        <f t="shared" si="23"/>
        <v>1</v>
      </c>
      <c r="R138" s="16">
        <f t="shared" si="27"/>
        <v>4.1666666666666664E-2</v>
      </c>
      <c r="S138" s="15">
        <v>1</v>
      </c>
      <c r="T138" s="15">
        <v>1</v>
      </c>
      <c r="U138" s="15">
        <v>5</v>
      </c>
      <c r="V138" s="15">
        <v>4</v>
      </c>
      <c r="W138" s="15">
        <f t="shared" si="24"/>
        <v>9</v>
      </c>
      <c r="X138" s="16">
        <f t="shared" si="28"/>
        <v>0.39130434782608697</v>
      </c>
      <c r="Y138" s="15">
        <v>1</v>
      </c>
      <c r="Z138" s="15">
        <v>2.5</v>
      </c>
      <c r="AA138" s="15">
        <v>3</v>
      </c>
      <c r="AB138" s="15">
        <f t="shared" si="20"/>
        <v>6.5</v>
      </c>
      <c r="AC138" s="16">
        <f t="shared" si="29"/>
        <v>0.27083333333333331</v>
      </c>
      <c r="AD138" s="15">
        <v>1</v>
      </c>
      <c r="AE138" s="15">
        <v>1</v>
      </c>
      <c r="AF138" s="15">
        <v>14</v>
      </c>
      <c r="AG138" s="15">
        <v>6</v>
      </c>
      <c r="AH138" s="15">
        <f t="shared" ref="AH138:AH149" si="31">AF138+AG138</f>
        <v>20</v>
      </c>
      <c r="AI138" s="16">
        <f t="shared" si="30"/>
        <v>0.86956521739130432</v>
      </c>
      <c r="AJ138" s="15">
        <v>1</v>
      </c>
      <c r="AK138" s="15">
        <v>14</v>
      </c>
      <c r="AL138" s="15">
        <v>4</v>
      </c>
      <c r="AM138" s="15">
        <f t="shared" si="21"/>
        <v>19</v>
      </c>
      <c r="AN138" s="135">
        <v>0.79166666666666663</v>
      </c>
    </row>
    <row r="139" spans="1:40" ht="15" customHeight="1" x14ac:dyDescent="0.25">
      <c r="A139" s="379"/>
      <c r="B139" s="305"/>
      <c r="C139" s="12">
        <v>2</v>
      </c>
      <c r="D139" s="13">
        <v>42065</v>
      </c>
      <c r="E139" s="14">
        <v>14</v>
      </c>
      <c r="F139" s="14">
        <v>8</v>
      </c>
      <c r="G139" s="14">
        <f t="shared" si="25"/>
        <v>23</v>
      </c>
      <c r="H139" s="15">
        <v>1</v>
      </c>
      <c r="I139" s="15">
        <v>1</v>
      </c>
      <c r="J139" s="15">
        <v>0</v>
      </c>
      <c r="K139" s="15">
        <v>0</v>
      </c>
      <c r="L139" s="15">
        <f t="shared" si="22"/>
        <v>0</v>
      </c>
      <c r="M139" s="16">
        <f t="shared" si="26"/>
        <v>0</v>
      </c>
      <c r="N139" s="15">
        <v>1</v>
      </c>
      <c r="O139" s="15">
        <v>0</v>
      </c>
      <c r="P139" s="15">
        <v>0</v>
      </c>
      <c r="Q139" s="15">
        <f t="shared" si="23"/>
        <v>1</v>
      </c>
      <c r="R139" s="16">
        <f t="shared" si="27"/>
        <v>4.3478260869565216E-2</v>
      </c>
      <c r="S139" s="15">
        <v>1</v>
      </c>
      <c r="T139" s="15">
        <v>1</v>
      </c>
      <c r="U139" s="15">
        <v>7</v>
      </c>
      <c r="V139" s="15">
        <v>4</v>
      </c>
      <c r="W139" s="15">
        <f t="shared" si="24"/>
        <v>11</v>
      </c>
      <c r="X139" s="16">
        <f t="shared" si="28"/>
        <v>0.5</v>
      </c>
      <c r="Y139" s="15">
        <v>1</v>
      </c>
      <c r="Z139" s="15">
        <v>0.5</v>
      </c>
      <c r="AA139" s="15">
        <v>0</v>
      </c>
      <c r="AB139" s="15">
        <f t="shared" ref="AB139:AB149" si="32">Y139+Z139+AA139</f>
        <v>1.5</v>
      </c>
      <c r="AC139" s="16">
        <f t="shared" si="29"/>
        <v>6.5217391304347824E-2</v>
      </c>
      <c r="AD139" s="15">
        <v>1</v>
      </c>
      <c r="AE139" s="15">
        <v>1</v>
      </c>
      <c r="AF139" s="15">
        <v>14</v>
      </c>
      <c r="AG139" s="15">
        <v>4</v>
      </c>
      <c r="AH139" s="15">
        <f t="shared" si="31"/>
        <v>18</v>
      </c>
      <c r="AI139" s="16">
        <f t="shared" si="30"/>
        <v>0.81818181818181823</v>
      </c>
      <c r="AJ139" s="15">
        <v>1</v>
      </c>
      <c r="AK139" s="15">
        <v>14</v>
      </c>
      <c r="AL139" s="15">
        <v>0</v>
      </c>
      <c r="AM139" s="15">
        <f t="shared" si="21"/>
        <v>15</v>
      </c>
      <c r="AN139" s="135">
        <v>0.65217391304347827</v>
      </c>
    </row>
    <row r="140" spans="1:40" ht="15" customHeight="1" x14ac:dyDescent="0.25">
      <c r="A140" s="379"/>
      <c r="B140" s="305"/>
      <c r="C140" s="12">
        <v>3</v>
      </c>
      <c r="D140" s="13">
        <v>42065</v>
      </c>
      <c r="E140" s="14">
        <v>8</v>
      </c>
      <c r="F140" s="14">
        <v>11</v>
      </c>
      <c r="G140" s="14">
        <f t="shared" si="25"/>
        <v>20</v>
      </c>
      <c r="H140" s="15">
        <v>0</v>
      </c>
      <c r="I140" s="15">
        <v>0.5</v>
      </c>
      <c r="J140" s="15">
        <v>0</v>
      </c>
      <c r="K140" s="15">
        <v>0</v>
      </c>
      <c r="L140" s="15">
        <f t="shared" si="22"/>
        <v>0</v>
      </c>
      <c r="M140" s="16">
        <f t="shared" si="26"/>
        <v>0</v>
      </c>
      <c r="N140" s="15">
        <v>0</v>
      </c>
      <c r="O140" s="15">
        <v>0</v>
      </c>
      <c r="P140" s="15">
        <v>0</v>
      </c>
      <c r="Q140" s="15">
        <f t="shared" si="23"/>
        <v>0</v>
      </c>
      <c r="R140" s="16">
        <f t="shared" si="27"/>
        <v>0</v>
      </c>
      <c r="S140" s="15">
        <v>1</v>
      </c>
      <c r="T140" s="15">
        <v>1</v>
      </c>
      <c r="U140" s="15">
        <v>8</v>
      </c>
      <c r="V140" s="15">
        <v>3</v>
      </c>
      <c r="W140" s="15">
        <f t="shared" si="24"/>
        <v>11</v>
      </c>
      <c r="X140" s="16">
        <f t="shared" si="28"/>
        <v>0.57894736842105265</v>
      </c>
      <c r="Y140" s="15">
        <v>1</v>
      </c>
      <c r="Z140" s="15">
        <v>8</v>
      </c>
      <c r="AA140" s="15">
        <v>1</v>
      </c>
      <c r="AB140" s="15">
        <f t="shared" si="32"/>
        <v>10</v>
      </c>
      <c r="AC140" s="16">
        <f t="shared" si="29"/>
        <v>0.5</v>
      </c>
      <c r="AD140" s="15">
        <v>1</v>
      </c>
      <c r="AE140" s="15">
        <v>1</v>
      </c>
      <c r="AF140" s="15">
        <v>8</v>
      </c>
      <c r="AG140" s="15">
        <v>8</v>
      </c>
      <c r="AH140" s="15">
        <f t="shared" si="31"/>
        <v>16</v>
      </c>
      <c r="AI140" s="16">
        <f t="shared" si="30"/>
        <v>0.84210526315789469</v>
      </c>
      <c r="AJ140" s="15">
        <v>1</v>
      </c>
      <c r="AK140" s="15">
        <v>8</v>
      </c>
      <c r="AL140" s="15">
        <v>4.5</v>
      </c>
      <c r="AM140" s="15">
        <f t="shared" ref="AM140:AM149" si="33">AJ140+AK140+AL140</f>
        <v>13.5</v>
      </c>
      <c r="AN140" s="135">
        <v>0.67500000000000004</v>
      </c>
    </row>
    <row r="141" spans="1:40" ht="15" customHeight="1" x14ac:dyDescent="0.25">
      <c r="A141" s="380"/>
      <c r="B141" s="306"/>
      <c r="C141" s="12">
        <v>4</v>
      </c>
      <c r="D141" s="13">
        <v>42065</v>
      </c>
      <c r="E141" s="14">
        <v>14</v>
      </c>
      <c r="F141" s="14">
        <v>9</v>
      </c>
      <c r="G141" s="14">
        <f t="shared" si="25"/>
        <v>24</v>
      </c>
      <c r="H141" s="15">
        <v>1</v>
      </c>
      <c r="I141" s="15">
        <v>1</v>
      </c>
      <c r="J141" s="15">
        <v>7</v>
      </c>
      <c r="K141" s="15">
        <v>1</v>
      </c>
      <c r="L141" s="15">
        <f t="shared" ref="L141:L149" si="34">J141+K141</f>
        <v>8</v>
      </c>
      <c r="M141" s="16">
        <f t="shared" si="26"/>
        <v>0.34782608695652173</v>
      </c>
      <c r="N141" s="15">
        <v>1</v>
      </c>
      <c r="O141" s="15">
        <v>0.5</v>
      </c>
      <c r="P141" s="15">
        <v>0</v>
      </c>
      <c r="Q141" s="15">
        <f t="shared" ref="Q141:Q149" si="35">N141+O141+P141</f>
        <v>1.5</v>
      </c>
      <c r="R141" s="16">
        <f t="shared" si="27"/>
        <v>6.25E-2</v>
      </c>
      <c r="S141" s="15">
        <v>1</v>
      </c>
      <c r="T141" s="15">
        <v>1</v>
      </c>
      <c r="U141" s="15">
        <v>14</v>
      </c>
      <c r="V141" s="15">
        <v>4</v>
      </c>
      <c r="W141" s="15">
        <f t="shared" ref="W141:W149" si="36">U141+V141</f>
        <v>18</v>
      </c>
      <c r="X141" s="16">
        <f t="shared" si="28"/>
        <v>0.78260869565217395</v>
      </c>
      <c r="Y141" s="15">
        <v>1</v>
      </c>
      <c r="Z141" s="15">
        <v>14</v>
      </c>
      <c r="AA141" s="15">
        <v>2</v>
      </c>
      <c r="AB141" s="15">
        <f t="shared" si="32"/>
        <v>17</v>
      </c>
      <c r="AC141" s="16">
        <f t="shared" si="29"/>
        <v>0.70833333333333337</v>
      </c>
      <c r="AD141" s="15">
        <v>1</v>
      </c>
      <c r="AE141" s="15">
        <v>1</v>
      </c>
      <c r="AF141" s="15">
        <v>14</v>
      </c>
      <c r="AG141" s="15">
        <v>6</v>
      </c>
      <c r="AH141" s="15">
        <f t="shared" si="31"/>
        <v>20</v>
      </c>
      <c r="AI141" s="16">
        <f t="shared" si="30"/>
        <v>0.86956521739130432</v>
      </c>
      <c r="AJ141" s="15">
        <v>1</v>
      </c>
      <c r="AK141" s="15">
        <v>14</v>
      </c>
      <c r="AL141" s="15">
        <v>3.5</v>
      </c>
      <c r="AM141" s="15">
        <f t="shared" si="33"/>
        <v>18.5</v>
      </c>
      <c r="AN141" s="135">
        <v>0.77083333333333337</v>
      </c>
    </row>
    <row r="142" spans="1:40" ht="15" customHeight="1" x14ac:dyDescent="0.25">
      <c r="A142" s="378" t="s">
        <v>18</v>
      </c>
      <c r="B142" s="304">
        <v>3</v>
      </c>
      <c r="C142" s="12">
        <v>1</v>
      </c>
      <c r="D142" s="13">
        <v>42067</v>
      </c>
      <c r="E142" s="14">
        <v>8</v>
      </c>
      <c r="F142" s="14">
        <v>14</v>
      </c>
      <c r="G142" s="14">
        <f t="shared" si="25"/>
        <v>23</v>
      </c>
      <c r="H142" s="15">
        <v>1</v>
      </c>
      <c r="I142" s="15">
        <v>1</v>
      </c>
      <c r="J142" s="15">
        <v>3</v>
      </c>
      <c r="K142" s="15">
        <v>2</v>
      </c>
      <c r="L142" s="15">
        <f t="shared" si="34"/>
        <v>5</v>
      </c>
      <c r="M142" s="16">
        <f t="shared" si="26"/>
        <v>0.22727272727272727</v>
      </c>
      <c r="N142" s="15">
        <v>1</v>
      </c>
      <c r="O142" s="15">
        <v>0</v>
      </c>
      <c r="P142" s="15">
        <v>0</v>
      </c>
      <c r="Q142" s="15">
        <f t="shared" si="35"/>
        <v>1</v>
      </c>
      <c r="R142" s="16">
        <f t="shared" si="27"/>
        <v>4.3478260869565216E-2</v>
      </c>
      <c r="S142" s="15">
        <v>1</v>
      </c>
      <c r="T142" s="15">
        <v>1</v>
      </c>
      <c r="U142" s="15">
        <v>8</v>
      </c>
      <c r="V142" s="15">
        <v>6</v>
      </c>
      <c r="W142" s="15">
        <f t="shared" si="36"/>
        <v>14</v>
      </c>
      <c r="X142" s="16">
        <f t="shared" si="28"/>
        <v>0.63636363636363635</v>
      </c>
      <c r="Y142" s="15">
        <v>1</v>
      </c>
      <c r="Z142" s="15">
        <v>8</v>
      </c>
      <c r="AA142" s="15">
        <v>3</v>
      </c>
      <c r="AB142" s="15">
        <f t="shared" si="32"/>
        <v>12</v>
      </c>
      <c r="AC142" s="16">
        <f t="shared" si="29"/>
        <v>0.52173913043478259</v>
      </c>
      <c r="AD142" s="15">
        <v>1</v>
      </c>
      <c r="AE142" s="15">
        <v>1</v>
      </c>
      <c r="AF142" s="15">
        <v>8</v>
      </c>
      <c r="AG142" s="15">
        <v>14</v>
      </c>
      <c r="AH142" s="15">
        <f t="shared" si="31"/>
        <v>22</v>
      </c>
      <c r="AI142" s="16">
        <f t="shared" si="30"/>
        <v>1</v>
      </c>
      <c r="AJ142" s="15">
        <v>1</v>
      </c>
      <c r="AK142" s="15">
        <v>8</v>
      </c>
      <c r="AL142" s="15">
        <v>14</v>
      </c>
      <c r="AM142" s="15">
        <f t="shared" si="33"/>
        <v>23</v>
      </c>
      <c r="AN142" s="135">
        <v>1</v>
      </c>
    </row>
    <row r="143" spans="1:40" ht="15" customHeight="1" x14ac:dyDescent="0.25">
      <c r="A143" s="379"/>
      <c r="B143" s="305"/>
      <c r="C143" s="12">
        <v>2</v>
      </c>
      <c r="D143" s="13">
        <v>42067</v>
      </c>
      <c r="E143" s="14">
        <v>12</v>
      </c>
      <c r="F143" s="14">
        <v>11</v>
      </c>
      <c r="G143" s="14">
        <f t="shared" si="25"/>
        <v>24</v>
      </c>
      <c r="H143" s="15">
        <v>1</v>
      </c>
      <c r="I143" s="15">
        <v>1</v>
      </c>
      <c r="J143" s="15">
        <v>1</v>
      </c>
      <c r="K143" s="15">
        <v>1</v>
      </c>
      <c r="L143" s="15">
        <f t="shared" si="34"/>
        <v>2</v>
      </c>
      <c r="M143" s="16">
        <f t="shared" si="26"/>
        <v>8.6956521739130432E-2</v>
      </c>
      <c r="N143" s="15">
        <v>1</v>
      </c>
      <c r="O143" s="15">
        <v>0</v>
      </c>
      <c r="P143" s="15">
        <v>0</v>
      </c>
      <c r="Q143" s="15">
        <f t="shared" si="35"/>
        <v>1</v>
      </c>
      <c r="R143" s="16">
        <f t="shared" si="27"/>
        <v>4.1666666666666664E-2</v>
      </c>
      <c r="S143" s="15">
        <v>1</v>
      </c>
      <c r="T143" s="15">
        <v>1</v>
      </c>
      <c r="U143" s="15">
        <v>2</v>
      </c>
      <c r="V143" s="15">
        <v>3</v>
      </c>
      <c r="W143" s="15">
        <f t="shared" si="36"/>
        <v>5</v>
      </c>
      <c r="X143" s="16">
        <f t="shared" si="28"/>
        <v>0.21739130434782608</v>
      </c>
      <c r="Y143" s="15">
        <v>1</v>
      </c>
      <c r="Z143" s="15">
        <v>1</v>
      </c>
      <c r="AA143" s="15">
        <v>0</v>
      </c>
      <c r="AB143" s="15">
        <f t="shared" si="32"/>
        <v>2</v>
      </c>
      <c r="AC143" s="16">
        <f t="shared" si="29"/>
        <v>8.3333333333333329E-2</v>
      </c>
      <c r="AD143" s="15">
        <v>1</v>
      </c>
      <c r="AE143" s="15">
        <v>1</v>
      </c>
      <c r="AF143" s="15">
        <v>12</v>
      </c>
      <c r="AG143" s="15">
        <v>5</v>
      </c>
      <c r="AH143" s="15">
        <f t="shared" si="31"/>
        <v>17</v>
      </c>
      <c r="AI143" s="16">
        <f t="shared" si="30"/>
        <v>0.73913043478260865</v>
      </c>
      <c r="AJ143" s="15">
        <v>1</v>
      </c>
      <c r="AK143" s="15">
        <v>12</v>
      </c>
      <c r="AL143" s="15">
        <v>2.5</v>
      </c>
      <c r="AM143" s="15">
        <f t="shared" si="33"/>
        <v>15.5</v>
      </c>
      <c r="AN143" s="135">
        <v>0.64583333333333337</v>
      </c>
    </row>
    <row r="144" spans="1:40" ht="15" customHeight="1" x14ac:dyDescent="0.25">
      <c r="A144" s="380"/>
      <c r="B144" s="306"/>
      <c r="C144" s="12">
        <v>3</v>
      </c>
      <c r="D144" s="13">
        <v>42067</v>
      </c>
      <c r="E144" s="14">
        <v>8</v>
      </c>
      <c r="F144" s="14">
        <v>9</v>
      </c>
      <c r="G144" s="14">
        <f t="shared" si="25"/>
        <v>18</v>
      </c>
      <c r="H144" s="15">
        <v>1</v>
      </c>
      <c r="I144" s="15">
        <v>1</v>
      </c>
      <c r="J144" s="15">
        <v>3</v>
      </c>
      <c r="K144" s="15">
        <v>1</v>
      </c>
      <c r="L144" s="15">
        <f t="shared" si="34"/>
        <v>4</v>
      </c>
      <c r="M144" s="16">
        <f t="shared" si="26"/>
        <v>0.23529411764705882</v>
      </c>
      <c r="N144" s="15">
        <v>1</v>
      </c>
      <c r="O144" s="15">
        <v>0</v>
      </c>
      <c r="P144" s="15">
        <v>0</v>
      </c>
      <c r="Q144" s="15">
        <f t="shared" si="35"/>
        <v>1</v>
      </c>
      <c r="R144" s="16">
        <f t="shared" si="27"/>
        <v>5.5555555555555552E-2</v>
      </c>
      <c r="S144" s="15">
        <v>1</v>
      </c>
      <c r="T144" s="15">
        <v>1</v>
      </c>
      <c r="U144" s="15">
        <v>5</v>
      </c>
      <c r="V144" s="15">
        <v>5</v>
      </c>
      <c r="W144" s="15">
        <f t="shared" si="36"/>
        <v>10</v>
      </c>
      <c r="X144" s="16">
        <f t="shared" si="28"/>
        <v>0.58823529411764708</v>
      </c>
      <c r="Y144" s="15">
        <v>1</v>
      </c>
      <c r="Z144" s="15">
        <v>3.5</v>
      </c>
      <c r="AA144" s="15">
        <v>2.5</v>
      </c>
      <c r="AB144" s="15">
        <f t="shared" si="32"/>
        <v>7</v>
      </c>
      <c r="AC144" s="16">
        <f t="shared" si="29"/>
        <v>0.3888888888888889</v>
      </c>
      <c r="AD144" s="15">
        <v>1</v>
      </c>
      <c r="AE144" s="15">
        <v>1</v>
      </c>
      <c r="AF144" s="15">
        <v>8</v>
      </c>
      <c r="AG144" s="15">
        <v>5</v>
      </c>
      <c r="AH144" s="15">
        <f t="shared" si="31"/>
        <v>13</v>
      </c>
      <c r="AI144" s="16">
        <f t="shared" si="30"/>
        <v>0.76470588235294112</v>
      </c>
      <c r="AJ144" s="15">
        <v>1</v>
      </c>
      <c r="AK144" s="15">
        <v>8</v>
      </c>
      <c r="AL144" s="15">
        <v>5</v>
      </c>
      <c r="AM144" s="15">
        <f t="shared" si="33"/>
        <v>14</v>
      </c>
      <c r="AN144" s="135">
        <v>0.77777777777777779</v>
      </c>
    </row>
    <row r="145" spans="1:40" ht="15" customHeight="1" x14ac:dyDescent="0.25">
      <c r="A145" s="378" t="s">
        <v>18</v>
      </c>
      <c r="B145" s="304">
        <v>4</v>
      </c>
      <c r="C145" s="12">
        <v>1</v>
      </c>
      <c r="D145" s="13">
        <v>42067</v>
      </c>
      <c r="E145" s="14">
        <v>12</v>
      </c>
      <c r="F145" s="14">
        <v>10</v>
      </c>
      <c r="G145" s="14">
        <f t="shared" si="25"/>
        <v>23</v>
      </c>
      <c r="H145" s="15">
        <v>1</v>
      </c>
      <c r="I145" s="15">
        <v>1</v>
      </c>
      <c r="J145" s="15">
        <v>3</v>
      </c>
      <c r="K145" s="15">
        <v>2</v>
      </c>
      <c r="L145" s="15">
        <f t="shared" si="34"/>
        <v>5</v>
      </c>
      <c r="M145" s="16">
        <f t="shared" si="26"/>
        <v>0.22727272727272727</v>
      </c>
      <c r="N145" s="15">
        <v>1</v>
      </c>
      <c r="O145" s="15">
        <v>0</v>
      </c>
      <c r="P145" s="15">
        <v>0</v>
      </c>
      <c r="Q145" s="15">
        <f t="shared" si="35"/>
        <v>1</v>
      </c>
      <c r="R145" s="16">
        <f t="shared" si="27"/>
        <v>4.3478260869565216E-2</v>
      </c>
      <c r="S145" s="15">
        <v>1</v>
      </c>
      <c r="T145" s="15">
        <v>1</v>
      </c>
      <c r="U145" s="15">
        <v>3</v>
      </c>
      <c r="V145" s="15">
        <v>4</v>
      </c>
      <c r="W145" s="15">
        <f t="shared" si="36"/>
        <v>7</v>
      </c>
      <c r="X145" s="16">
        <f t="shared" si="28"/>
        <v>0.31818181818181818</v>
      </c>
      <c r="Y145" s="15">
        <v>1</v>
      </c>
      <c r="Z145" s="15">
        <v>1</v>
      </c>
      <c r="AA145" s="15">
        <v>1</v>
      </c>
      <c r="AB145" s="15">
        <f t="shared" si="32"/>
        <v>3</v>
      </c>
      <c r="AC145" s="16">
        <f t="shared" si="29"/>
        <v>0.13043478260869565</v>
      </c>
      <c r="AD145" s="15">
        <v>1</v>
      </c>
      <c r="AE145" s="15">
        <v>1</v>
      </c>
      <c r="AF145" s="15">
        <v>12</v>
      </c>
      <c r="AG145" s="15">
        <v>7</v>
      </c>
      <c r="AH145" s="15">
        <f t="shared" si="31"/>
        <v>19</v>
      </c>
      <c r="AI145" s="16">
        <f t="shared" si="30"/>
        <v>0.86363636363636365</v>
      </c>
      <c r="AJ145" s="15">
        <v>1</v>
      </c>
      <c r="AK145" s="15">
        <v>12</v>
      </c>
      <c r="AL145" s="15">
        <v>4</v>
      </c>
      <c r="AM145" s="15">
        <f t="shared" si="33"/>
        <v>17</v>
      </c>
      <c r="AN145" s="135">
        <v>0.73913043478260865</v>
      </c>
    </row>
    <row r="146" spans="1:40" ht="15" customHeight="1" x14ac:dyDescent="0.25">
      <c r="A146" s="380"/>
      <c r="B146" s="306"/>
      <c r="C146" s="12">
        <v>2</v>
      </c>
      <c r="D146" s="13">
        <v>42067</v>
      </c>
      <c r="E146" s="14">
        <v>10</v>
      </c>
      <c r="F146" s="14">
        <v>12</v>
      </c>
      <c r="G146" s="14">
        <f t="shared" si="25"/>
        <v>23</v>
      </c>
      <c r="H146" s="15">
        <v>1</v>
      </c>
      <c r="I146" s="15">
        <v>1</v>
      </c>
      <c r="J146" s="15">
        <v>4</v>
      </c>
      <c r="K146" s="15">
        <v>4</v>
      </c>
      <c r="L146" s="15">
        <f t="shared" si="34"/>
        <v>8</v>
      </c>
      <c r="M146" s="16">
        <f t="shared" si="26"/>
        <v>0.36363636363636365</v>
      </c>
      <c r="N146" s="15">
        <v>1</v>
      </c>
      <c r="O146" s="15">
        <v>1</v>
      </c>
      <c r="P146" s="15">
        <v>0</v>
      </c>
      <c r="Q146" s="15">
        <f t="shared" si="35"/>
        <v>2</v>
      </c>
      <c r="R146" s="16">
        <f t="shared" si="27"/>
        <v>8.6956521739130432E-2</v>
      </c>
      <c r="S146" s="15">
        <v>1</v>
      </c>
      <c r="T146" s="15">
        <v>1</v>
      </c>
      <c r="U146" s="15">
        <v>4</v>
      </c>
      <c r="V146" s="15">
        <v>5</v>
      </c>
      <c r="W146" s="15">
        <f t="shared" si="36"/>
        <v>9</v>
      </c>
      <c r="X146" s="16">
        <f t="shared" si="28"/>
        <v>0.40909090909090912</v>
      </c>
      <c r="Y146" s="15">
        <v>1</v>
      </c>
      <c r="Z146" s="15">
        <v>2</v>
      </c>
      <c r="AA146" s="15">
        <v>1.5</v>
      </c>
      <c r="AB146" s="15">
        <f t="shared" si="32"/>
        <v>4.5</v>
      </c>
      <c r="AC146" s="16">
        <f t="shared" si="29"/>
        <v>0.19565217391304349</v>
      </c>
      <c r="AD146" s="15">
        <v>1</v>
      </c>
      <c r="AE146" s="15">
        <v>1</v>
      </c>
      <c r="AF146" s="15">
        <v>10</v>
      </c>
      <c r="AG146" s="15">
        <v>10</v>
      </c>
      <c r="AH146" s="15">
        <f t="shared" si="31"/>
        <v>20</v>
      </c>
      <c r="AI146" s="16">
        <f t="shared" si="30"/>
        <v>0.90909090909090906</v>
      </c>
      <c r="AJ146" s="15">
        <v>1</v>
      </c>
      <c r="AK146" s="15">
        <v>10</v>
      </c>
      <c r="AL146" s="15">
        <v>7.5</v>
      </c>
      <c r="AM146" s="15">
        <f t="shared" si="33"/>
        <v>18.5</v>
      </c>
      <c r="AN146" s="135">
        <v>0.80434782608695654</v>
      </c>
    </row>
    <row r="147" spans="1:40" ht="15" customHeight="1" x14ac:dyDescent="0.25">
      <c r="A147" s="378" t="s">
        <v>18</v>
      </c>
      <c r="B147" s="304">
        <v>5</v>
      </c>
      <c r="C147" s="12">
        <v>1</v>
      </c>
      <c r="D147" s="13">
        <v>42067</v>
      </c>
      <c r="E147" s="14">
        <v>10</v>
      </c>
      <c r="F147" s="14">
        <v>13</v>
      </c>
      <c r="G147" s="14">
        <f t="shared" si="25"/>
        <v>24</v>
      </c>
      <c r="H147" s="15">
        <v>1</v>
      </c>
      <c r="I147" s="15">
        <v>1</v>
      </c>
      <c r="J147" s="15">
        <v>3</v>
      </c>
      <c r="K147" s="15">
        <v>2</v>
      </c>
      <c r="L147" s="15">
        <f t="shared" si="34"/>
        <v>5</v>
      </c>
      <c r="M147" s="16">
        <f t="shared" si="26"/>
        <v>0.21739130434782608</v>
      </c>
      <c r="N147" s="15">
        <v>1</v>
      </c>
      <c r="O147" s="15">
        <v>0</v>
      </c>
      <c r="P147" s="15">
        <v>0</v>
      </c>
      <c r="Q147" s="15">
        <f t="shared" si="35"/>
        <v>1</v>
      </c>
      <c r="R147" s="16">
        <f t="shared" si="27"/>
        <v>4.1666666666666664E-2</v>
      </c>
      <c r="S147" s="15">
        <v>1</v>
      </c>
      <c r="T147" s="15">
        <v>1</v>
      </c>
      <c r="U147" s="15">
        <v>4</v>
      </c>
      <c r="V147" s="15">
        <v>4</v>
      </c>
      <c r="W147" s="15">
        <f t="shared" si="36"/>
        <v>8</v>
      </c>
      <c r="X147" s="16">
        <f t="shared" si="28"/>
        <v>0.34782608695652173</v>
      </c>
      <c r="Y147" s="15">
        <v>1</v>
      </c>
      <c r="Z147" s="15">
        <v>2.5</v>
      </c>
      <c r="AA147" s="15">
        <v>2</v>
      </c>
      <c r="AB147" s="15">
        <f t="shared" si="32"/>
        <v>5.5</v>
      </c>
      <c r="AC147" s="16">
        <f t="shared" si="29"/>
        <v>0.22916666666666666</v>
      </c>
      <c r="AD147" s="15">
        <v>1</v>
      </c>
      <c r="AE147" s="15">
        <v>1</v>
      </c>
      <c r="AF147" s="15">
        <v>10</v>
      </c>
      <c r="AG147" s="15">
        <v>7</v>
      </c>
      <c r="AH147" s="15">
        <f t="shared" si="31"/>
        <v>17</v>
      </c>
      <c r="AI147" s="16">
        <f t="shared" si="30"/>
        <v>0.73913043478260865</v>
      </c>
      <c r="AJ147" s="15">
        <v>1</v>
      </c>
      <c r="AK147" s="15">
        <v>10</v>
      </c>
      <c r="AL147" s="15">
        <v>6</v>
      </c>
      <c r="AM147" s="15">
        <f t="shared" si="33"/>
        <v>17</v>
      </c>
      <c r="AN147" s="135">
        <v>0.70833333333333337</v>
      </c>
    </row>
    <row r="148" spans="1:40" ht="15" customHeight="1" x14ac:dyDescent="0.25">
      <c r="A148" s="379"/>
      <c r="B148" s="305"/>
      <c r="C148" s="12">
        <v>2</v>
      </c>
      <c r="D148" s="13">
        <v>42067</v>
      </c>
      <c r="E148" s="14">
        <v>12</v>
      </c>
      <c r="F148" s="14">
        <v>9</v>
      </c>
      <c r="G148" s="14">
        <f t="shared" si="25"/>
        <v>22</v>
      </c>
      <c r="H148" s="15">
        <v>1</v>
      </c>
      <c r="I148" s="15">
        <v>1</v>
      </c>
      <c r="J148" s="15">
        <v>2</v>
      </c>
      <c r="K148" s="15">
        <v>1</v>
      </c>
      <c r="L148" s="15">
        <f t="shared" si="34"/>
        <v>3</v>
      </c>
      <c r="M148" s="16">
        <f t="shared" si="26"/>
        <v>0.14285714285714285</v>
      </c>
      <c r="N148" s="15">
        <v>1</v>
      </c>
      <c r="O148" s="15">
        <v>0</v>
      </c>
      <c r="P148" s="15">
        <v>0</v>
      </c>
      <c r="Q148" s="15">
        <f t="shared" si="35"/>
        <v>1</v>
      </c>
      <c r="R148" s="16">
        <f t="shared" si="27"/>
        <v>4.5454545454545456E-2</v>
      </c>
      <c r="S148" s="15">
        <v>1</v>
      </c>
      <c r="T148" s="15">
        <v>1</v>
      </c>
      <c r="U148" s="15">
        <v>4</v>
      </c>
      <c r="V148" s="15">
        <v>4</v>
      </c>
      <c r="W148" s="15">
        <f t="shared" si="36"/>
        <v>8</v>
      </c>
      <c r="X148" s="16">
        <f t="shared" si="28"/>
        <v>0.38095238095238093</v>
      </c>
      <c r="Y148" s="15">
        <v>1</v>
      </c>
      <c r="Z148" s="15">
        <v>2.5</v>
      </c>
      <c r="AA148" s="15">
        <v>1</v>
      </c>
      <c r="AB148" s="15">
        <f t="shared" si="32"/>
        <v>4.5</v>
      </c>
      <c r="AC148" s="16">
        <f t="shared" si="29"/>
        <v>0.20454545454545456</v>
      </c>
      <c r="AD148" s="15">
        <v>1</v>
      </c>
      <c r="AE148" s="15">
        <v>1</v>
      </c>
      <c r="AF148" s="15">
        <v>12</v>
      </c>
      <c r="AG148" s="15">
        <v>6</v>
      </c>
      <c r="AH148" s="15">
        <f t="shared" si="31"/>
        <v>18</v>
      </c>
      <c r="AI148" s="16">
        <f t="shared" si="30"/>
        <v>0.8571428571428571</v>
      </c>
      <c r="AJ148" s="15">
        <v>1</v>
      </c>
      <c r="AK148" s="15">
        <v>12</v>
      </c>
      <c r="AL148" s="15">
        <v>4</v>
      </c>
      <c r="AM148" s="15">
        <f t="shared" si="33"/>
        <v>17</v>
      </c>
      <c r="AN148" s="135">
        <v>0.77272727272727271</v>
      </c>
    </row>
    <row r="149" spans="1:40" ht="15" customHeight="1" x14ac:dyDescent="0.25">
      <c r="A149" s="380"/>
      <c r="B149" s="306"/>
      <c r="C149" s="12">
        <v>3</v>
      </c>
      <c r="D149" s="13">
        <v>42067</v>
      </c>
      <c r="E149" s="14">
        <v>10</v>
      </c>
      <c r="F149" s="14">
        <v>11</v>
      </c>
      <c r="G149" s="14">
        <f t="shared" si="25"/>
        <v>22</v>
      </c>
      <c r="H149" s="15">
        <v>1</v>
      </c>
      <c r="I149" s="15">
        <v>1</v>
      </c>
      <c r="J149" s="15">
        <v>5</v>
      </c>
      <c r="K149" s="15">
        <v>2</v>
      </c>
      <c r="L149" s="15">
        <f t="shared" si="34"/>
        <v>7</v>
      </c>
      <c r="M149" s="16">
        <f t="shared" si="26"/>
        <v>0.33333333333333331</v>
      </c>
      <c r="N149" s="15">
        <v>1</v>
      </c>
      <c r="O149" s="15">
        <v>1</v>
      </c>
      <c r="P149" s="15">
        <v>0</v>
      </c>
      <c r="Q149" s="15">
        <f t="shared" si="35"/>
        <v>2</v>
      </c>
      <c r="R149" s="16">
        <f t="shared" si="27"/>
        <v>9.0909090909090912E-2</v>
      </c>
      <c r="S149" s="15">
        <v>1</v>
      </c>
      <c r="T149" s="15">
        <v>1</v>
      </c>
      <c r="U149" s="15">
        <v>10</v>
      </c>
      <c r="V149" s="15">
        <v>7</v>
      </c>
      <c r="W149" s="15">
        <f t="shared" si="36"/>
        <v>17</v>
      </c>
      <c r="X149" s="16">
        <f t="shared" si="28"/>
        <v>0.80952380952380953</v>
      </c>
      <c r="Y149" s="15">
        <v>1</v>
      </c>
      <c r="Z149" s="15">
        <v>10</v>
      </c>
      <c r="AA149" s="15">
        <v>3</v>
      </c>
      <c r="AB149" s="15">
        <f t="shared" si="32"/>
        <v>14</v>
      </c>
      <c r="AC149" s="16">
        <f t="shared" si="29"/>
        <v>0.63636363636363635</v>
      </c>
      <c r="AD149" s="15">
        <v>1</v>
      </c>
      <c r="AE149" s="15">
        <v>1</v>
      </c>
      <c r="AF149" s="15">
        <v>10</v>
      </c>
      <c r="AG149" s="15">
        <v>9</v>
      </c>
      <c r="AH149" s="15">
        <f t="shared" si="31"/>
        <v>19</v>
      </c>
      <c r="AI149" s="16">
        <f t="shared" si="30"/>
        <v>0.90476190476190477</v>
      </c>
      <c r="AJ149" s="15">
        <v>1</v>
      </c>
      <c r="AK149" s="15">
        <v>10</v>
      </c>
      <c r="AL149" s="15">
        <v>7.5</v>
      </c>
      <c r="AM149" s="15">
        <f t="shared" si="33"/>
        <v>18.5</v>
      </c>
      <c r="AN149" s="135">
        <v>0.84090909090909094</v>
      </c>
    </row>
    <row r="151" spans="1:40" ht="39" customHeight="1" x14ac:dyDescent="0.25">
      <c r="A151" s="312" t="s">
        <v>336</v>
      </c>
      <c r="B151" s="312"/>
      <c r="C151" s="312"/>
      <c r="D151" s="312"/>
      <c r="E151" s="312"/>
      <c r="F151" s="312"/>
      <c r="G151" s="312"/>
      <c r="H151" s="312"/>
      <c r="I151" s="312"/>
      <c r="J151" s="312"/>
      <c r="K151" s="312"/>
      <c r="L151" s="312"/>
      <c r="M151" s="312"/>
      <c r="N151" s="312"/>
      <c r="O151" s="312"/>
      <c r="P151" s="312"/>
      <c r="Q151" s="312"/>
      <c r="R151" s="312"/>
      <c r="S151" s="312"/>
      <c r="T151" s="312"/>
      <c r="U151" s="312"/>
      <c r="V151" s="312"/>
      <c r="W151" s="312"/>
      <c r="X151" s="312"/>
      <c r="Y151" s="312"/>
      <c r="Z151" s="312"/>
      <c r="AA151" s="312"/>
      <c r="AB151" s="312"/>
      <c r="AC151" s="312"/>
      <c r="AD151" s="312"/>
      <c r="AE151" s="312"/>
      <c r="AF151" s="312"/>
      <c r="AG151" s="312"/>
      <c r="AH151" s="312"/>
      <c r="AI151" s="312"/>
      <c r="AJ151" s="312"/>
      <c r="AK151" s="312"/>
      <c r="AL151" s="312"/>
      <c r="AM151" s="312"/>
      <c r="AN151" s="312"/>
    </row>
    <row r="152" spans="1:40" ht="15" customHeight="1" x14ac:dyDescent="0.25">
      <c r="C152" s="183"/>
      <c r="H152" s="28"/>
      <c r="I152" s="25"/>
      <c r="J152" s="25"/>
      <c r="K152" s="25"/>
      <c r="L152" s="25"/>
      <c r="M152" s="26"/>
      <c r="N152" s="25"/>
    </row>
    <row r="153" spans="1:40" ht="15" customHeight="1" x14ac:dyDescent="0.25">
      <c r="C153" s="183"/>
      <c r="H153" s="25"/>
      <c r="I153" s="25"/>
      <c r="J153" s="25"/>
      <c r="K153" s="25"/>
      <c r="L153" s="25"/>
      <c r="M153" s="26"/>
      <c r="N153" s="25"/>
    </row>
    <row r="154" spans="1:40" ht="15" customHeight="1" x14ac:dyDescent="0.25">
      <c r="C154" s="183"/>
      <c r="H154" s="25"/>
      <c r="I154" s="25"/>
      <c r="J154" s="25"/>
      <c r="K154" s="25"/>
      <c r="L154" s="25"/>
      <c r="M154" s="26"/>
      <c r="N154" s="25"/>
    </row>
    <row r="155" spans="1:40" ht="15" customHeight="1" x14ac:dyDescent="0.25">
      <c r="H155" s="25"/>
      <c r="I155" s="25"/>
      <c r="J155" s="25"/>
      <c r="K155" s="25"/>
      <c r="L155" s="25"/>
      <c r="M155" s="26"/>
      <c r="N155" s="25"/>
    </row>
  </sheetData>
  <mergeCells count="124">
    <mergeCell ref="A151:AN151"/>
    <mergeCell ref="A120:A122"/>
    <mergeCell ref="B120:B122"/>
    <mergeCell ref="A123:A125"/>
    <mergeCell ref="B123:B125"/>
    <mergeCell ref="A126:A128"/>
    <mergeCell ref="B126:B128"/>
    <mergeCell ref="A112:A114"/>
    <mergeCell ref="B112:B114"/>
    <mergeCell ref="A147:A149"/>
    <mergeCell ref="B147:B149"/>
    <mergeCell ref="A138:A141"/>
    <mergeCell ref="B138:B141"/>
    <mergeCell ref="A142:A144"/>
    <mergeCell ref="B142:B144"/>
    <mergeCell ref="A145:A146"/>
    <mergeCell ref="B145:B146"/>
    <mergeCell ref="A129:A131"/>
    <mergeCell ref="B129:B131"/>
    <mergeCell ref="A132:A134"/>
    <mergeCell ref="B132:B134"/>
    <mergeCell ref="A135:A137"/>
    <mergeCell ref="B135:B137"/>
    <mergeCell ref="A115:A117"/>
    <mergeCell ref="B115:B117"/>
    <mergeCell ref="A118:A119"/>
    <mergeCell ref="B118:B119"/>
    <mergeCell ref="A104:A106"/>
    <mergeCell ref="B104:B106"/>
    <mergeCell ref="A108:A109"/>
    <mergeCell ref="B108:B109"/>
    <mergeCell ref="A110:A111"/>
    <mergeCell ref="B110:B111"/>
    <mergeCell ref="A96:A97"/>
    <mergeCell ref="B96:B97"/>
    <mergeCell ref="A98:A99"/>
    <mergeCell ref="B98:B99"/>
    <mergeCell ref="A101:A103"/>
    <mergeCell ref="B101:B103"/>
    <mergeCell ref="A88:A89"/>
    <mergeCell ref="B88:B89"/>
    <mergeCell ref="A90:A91"/>
    <mergeCell ref="B90:B91"/>
    <mergeCell ref="A93:A95"/>
    <mergeCell ref="B93:B95"/>
    <mergeCell ref="A79:A81"/>
    <mergeCell ref="B79:B81"/>
    <mergeCell ref="A82:A84"/>
    <mergeCell ref="B82:B84"/>
    <mergeCell ref="A85:A87"/>
    <mergeCell ref="B85:B87"/>
    <mergeCell ref="A69:A71"/>
    <mergeCell ref="B69:B71"/>
    <mergeCell ref="A72:A75"/>
    <mergeCell ref="B72:B75"/>
    <mergeCell ref="A76:A78"/>
    <mergeCell ref="B76:B78"/>
    <mergeCell ref="A60:A62"/>
    <mergeCell ref="B60:B62"/>
    <mergeCell ref="A63:A64"/>
    <mergeCell ref="B63:B64"/>
    <mergeCell ref="A65:A68"/>
    <mergeCell ref="B65:B68"/>
    <mergeCell ref="A52:A53"/>
    <mergeCell ref="B52:B53"/>
    <mergeCell ref="A54:A56"/>
    <mergeCell ref="B54:B56"/>
    <mergeCell ref="A57:A59"/>
    <mergeCell ref="B57:B59"/>
    <mergeCell ref="A44:A46"/>
    <mergeCell ref="B44:B46"/>
    <mergeCell ref="A47:A48"/>
    <mergeCell ref="B47:B48"/>
    <mergeCell ref="A49:A51"/>
    <mergeCell ref="B49:B51"/>
    <mergeCell ref="A38:A39"/>
    <mergeCell ref="B38:B39"/>
    <mergeCell ref="A40:A41"/>
    <mergeCell ref="B40:B41"/>
    <mergeCell ref="A42:A43"/>
    <mergeCell ref="B42:B43"/>
    <mergeCell ref="A27:A30"/>
    <mergeCell ref="B27:B30"/>
    <mergeCell ref="A31:A34"/>
    <mergeCell ref="B31:B34"/>
    <mergeCell ref="A35:A37"/>
    <mergeCell ref="B35:B37"/>
    <mergeCell ref="I3:I4"/>
    <mergeCell ref="S3:S4"/>
    <mergeCell ref="T3:T4"/>
    <mergeCell ref="A17:A19"/>
    <mergeCell ref="B17:B19"/>
    <mergeCell ref="A20:A23"/>
    <mergeCell ref="B20:B23"/>
    <mergeCell ref="A24:A26"/>
    <mergeCell ref="B24:B26"/>
    <mergeCell ref="A10:A12"/>
    <mergeCell ref="B10:B12"/>
    <mergeCell ref="A13:A16"/>
    <mergeCell ref="B13:B16"/>
    <mergeCell ref="AF2:AI3"/>
    <mergeCell ref="AD1:AN1"/>
    <mergeCell ref="AJ2:AN3"/>
    <mergeCell ref="H1:R1"/>
    <mergeCell ref="S1:AC1"/>
    <mergeCell ref="E1:G3"/>
    <mergeCell ref="B7:B9"/>
    <mergeCell ref="A7:A9"/>
    <mergeCell ref="AD3:AD4"/>
    <mergeCell ref="AE3:AE4"/>
    <mergeCell ref="AD2:AE2"/>
    <mergeCell ref="B5:B6"/>
    <mergeCell ref="A5:A6"/>
    <mergeCell ref="J2:M3"/>
    <mergeCell ref="U2:X3"/>
    <mergeCell ref="N2:R3"/>
    <mergeCell ref="Y2:AC3"/>
    <mergeCell ref="H2:I2"/>
    <mergeCell ref="S2:T2"/>
    <mergeCell ref="A1:A4"/>
    <mergeCell ref="B1:B4"/>
    <mergeCell ref="C1:C4"/>
    <mergeCell ref="D1:D4"/>
    <mergeCell ref="H3:H4"/>
  </mergeCells>
  <conditionalFormatting sqref="H126:R131 H88:R107 H69:R84 L85:M85 Q85:R85 H123:K125 L123:M123 Q123:R123 L68:M68 Q68:R68 H109:R122 H134:R149 H5:R64 M5:M149">
    <cfRule type="cellIs" dxfId="76" priority="46" operator="notEqual">
      <formula>0</formula>
    </cfRule>
  </conditionalFormatting>
  <conditionalFormatting sqref="AD126:AI131 AD88:AN107 AD109:AN111 AM126:AN131 AM85:AN85 AD85:AJ85 AD5:AN64 AD68:AN84 AJ112:AL122 AM112:AN123 AD112:AI123 AD134:AI149 AM134:AN149 AD124:AG125 AD132:AG133 AJ135:AL149 AI5:AI149">
    <cfRule type="cellIs" dxfId="75" priority="45" operator="notEqual">
      <formula>0</formula>
    </cfRule>
  </conditionalFormatting>
  <conditionalFormatting sqref="W126:X131 S88:AA107 S68:AA85 AC126:AC131 W134:X137 S5:AC15 S109:AA123 S138:AA149 AC134:AC149 AC109:AC123 S16:AA64 AC16:AC64 AC68:AC85 AC88:AC107 AB16:AB149 X5:X149">
    <cfRule type="cellIs" dxfId="74" priority="44" operator="notEqual">
      <formula>0</formula>
    </cfRule>
  </conditionalFormatting>
  <conditionalFormatting sqref="H124:M124 Q124:R124">
    <cfRule type="cellIs" dxfId="73" priority="43" operator="notEqual">
      <formula>0</formula>
    </cfRule>
  </conditionalFormatting>
  <conditionalFormatting sqref="AD124:AI124 AM124:AN124">
    <cfRule type="cellIs" dxfId="72" priority="42" operator="notEqual">
      <formula>0</formula>
    </cfRule>
  </conditionalFormatting>
  <conditionalFormatting sqref="S124:AA124 AC124">
    <cfRule type="cellIs" dxfId="71" priority="41" operator="notEqual">
      <formula>0</formula>
    </cfRule>
  </conditionalFormatting>
  <conditionalFormatting sqref="H125:M125 Q125:R125">
    <cfRule type="cellIs" dxfId="70" priority="40" operator="notEqual">
      <formula>0</formula>
    </cfRule>
  </conditionalFormatting>
  <conditionalFormatting sqref="AD125:AI125 AM125:AN125">
    <cfRule type="cellIs" dxfId="69" priority="39" operator="notEqual">
      <formula>0</formula>
    </cfRule>
  </conditionalFormatting>
  <conditionalFormatting sqref="S125:AA125 AC125">
    <cfRule type="cellIs" dxfId="68" priority="38" operator="notEqual">
      <formula>0</formula>
    </cfRule>
  </conditionalFormatting>
  <conditionalFormatting sqref="L87:M87 Q87:R87">
    <cfRule type="cellIs" dxfId="67" priority="37" operator="notEqual">
      <formula>0</formula>
    </cfRule>
  </conditionalFormatting>
  <conditionalFormatting sqref="AD87:AJ87 AM87:AN87">
    <cfRule type="cellIs" dxfId="66" priority="36" operator="notEqual">
      <formula>0</formula>
    </cfRule>
  </conditionalFormatting>
  <conditionalFormatting sqref="S87:AA87 AC87">
    <cfRule type="cellIs" dxfId="65" priority="35" operator="notEqual">
      <formula>0</formula>
    </cfRule>
  </conditionalFormatting>
  <conditionalFormatting sqref="L86:M86 Q86:R86">
    <cfRule type="cellIs" dxfId="64" priority="34" operator="notEqual">
      <formula>0</formula>
    </cfRule>
  </conditionalFormatting>
  <conditionalFormatting sqref="AD86:AJ86 AM86:AN86">
    <cfRule type="cellIs" dxfId="63" priority="33" operator="notEqual">
      <formula>0</formula>
    </cfRule>
  </conditionalFormatting>
  <conditionalFormatting sqref="S86:AA86 AC86">
    <cfRule type="cellIs" dxfId="62" priority="32" operator="notEqual">
      <formula>0</formula>
    </cfRule>
  </conditionalFormatting>
  <conditionalFormatting sqref="H133:R133">
    <cfRule type="cellIs" dxfId="61" priority="31" operator="notEqual">
      <formula>0</formula>
    </cfRule>
  </conditionalFormatting>
  <conditionalFormatting sqref="AD133:AI133 AM133:AN133">
    <cfRule type="cellIs" dxfId="60" priority="30" operator="notEqual">
      <formula>0</formula>
    </cfRule>
  </conditionalFormatting>
  <conditionalFormatting sqref="W133:X133 AC133">
    <cfRule type="cellIs" dxfId="59" priority="29" operator="notEqual">
      <formula>0</formula>
    </cfRule>
  </conditionalFormatting>
  <conditionalFormatting sqref="H132:R132">
    <cfRule type="cellIs" dxfId="58" priority="28" operator="notEqual">
      <formula>0</formula>
    </cfRule>
  </conditionalFormatting>
  <conditionalFormatting sqref="AD132:AI132 AM132:AN132">
    <cfRule type="cellIs" dxfId="57" priority="27" operator="notEqual">
      <formula>0</formula>
    </cfRule>
  </conditionalFormatting>
  <conditionalFormatting sqref="W132:X132 AC132">
    <cfRule type="cellIs" dxfId="56" priority="26" operator="notEqual">
      <formula>0</formula>
    </cfRule>
  </conditionalFormatting>
  <conditionalFormatting sqref="L65:M65 Q65:R65">
    <cfRule type="cellIs" dxfId="55" priority="25" operator="notEqual">
      <formula>0</formula>
    </cfRule>
  </conditionalFormatting>
  <conditionalFormatting sqref="AD65:AN65">
    <cfRule type="cellIs" dxfId="54" priority="24" operator="notEqual">
      <formula>0</formula>
    </cfRule>
  </conditionalFormatting>
  <conditionalFormatting sqref="S65:AA65 AC65">
    <cfRule type="cellIs" dxfId="53" priority="23" operator="notEqual">
      <formula>0</formula>
    </cfRule>
  </conditionalFormatting>
  <conditionalFormatting sqref="L67:M67 Q67:R67">
    <cfRule type="cellIs" dxfId="52" priority="22" operator="notEqual">
      <formula>0</formula>
    </cfRule>
  </conditionalFormatting>
  <conditionalFormatting sqref="AD67:AN67">
    <cfRule type="cellIs" dxfId="51" priority="21" operator="notEqual">
      <formula>0</formula>
    </cfRule>
  </conditionalFormatting>
  <conditionalFormatting sqref="S67:AA67 AC67">
    <cfRule type="cellIs" dxfId="50" priority="20" operator="notEqual">
      <formula>0</formula>
    </cfRule>
  </conditionalFormatting>
  <conditionalFormatting sqref="L66:M66 Q66:R66">
    <cfRule type="cellIs" dxfId="49" priority="19" operator="notEqual">
      <formula>0</formula>
    </cfRule>
  </conditionalFormatting>
  <conditionalFormatting sqref="AD66:AN66">
    <cfRule type="cellIs" dxfId="48" priority="18" operator="notEqual">
      <formula>0</formula>
    </cfRule>
  </conditionalFormatting>
  <conditionalFormatting sqref="S66:AA66 AC66">
    <cfRule type="cellIs" dxfId="47" priority="17" operator="notEqual">
      <formula>0</formula>
    </cfRule>
  </conditionalFormatting>
  <conditionalFormatting sqref="H108:R108">
    <cfRule type="cellIs" dxfId="46" priority="16" operator="notEqual">
      <formula>0</formula>
    </cfRule>
  </conditionalFormatting>
  <conditionalFormatting sqref="AD108:AN108">
    <cfRule type="cellIs" dxfId="45" priority="15" operator="notEqual">
      <formula>0</formula>
    </cfRule>
  </conditionalFormatting>
  <conditionalFormatting sqref="S108:AA108 AC108">
    <cfRule type="cellIs" dxfId="44" priority="14" operator="notEqual">
      <formula>0</formula>
    </cfRule>
  </conditionalFormatting>
  <conditionalFormatting sqref="N85:P87">
    <cfRule type="cellIs" dxfId="43" priority="13" operator="notEqual">
      <formula>0</formula>
    </cfRule>
  </conditionalFormatting>
  <conditionalFormatting sqref="H85:K87">
    <cfRule type="cellIs" dxfId="42" priority="12" operator="notEqual">
      <formula>0</formula>
    </cfRule>
  </conditionalFormatting>
  <conditionalFormatting sqref="N123:P125">
    <cfRule type="cellIs" dxfId="41" priority="11" operator="notEqual">
      <formula>0</formula>
    </cfRule>
  </conditionalFormatting>
  <conditionalFormatting sqref="H65:K68">
    <cfRule type="cellIs" dxfId="40" priority="10" operator="notEqual">
      <formula>0</formula>
    </cfRule>
  </conditionalFormatting>
  <conditionalFormatting sqref="N65:P68">
    <cfRule type="cellIs" dxfId="39" priority="9" operator="notEqual">
      <formula>0</formula>
    </cfRule>
  </conditionalFormatting>
  <conditionalFormatting sqref="S126:V134">
    <cfRule type="cellIs" dxfId="38" priority="8" operator="notEqual">
      <formula>0</formula>
    </cfRule>
  </conditionalFormatting>
  <conditionalFormatting sqref="Y126:AA134">
    <cfRule type="cellIs" dxfId="37" priority="7" operator="notEqual">
      <formula>0</formula>
    </cfRule>
  </conditionalFormatting>
  <conditionalFormatting sqref="S135:V137">
    <cfRule type="cellIs" dxfId="36" priority="6" operator="notEqual">
      <formula>0</formula>
    </cfRule>
  </conditionalFormatting>
  <conditionalFormatting sqref="Y135:AA137">
    <cfRule type="cellIs" dxfId="35" priority="5" operator="notEqual">
      <formula>0</formula>
    </cfRule>
  </conditionalFormatting>
  <conditionalFormatting sqref="AJ126:AL131">
    <cfRule type="cellIs" dxfId="34" priority="4" operator="notEqual">
      <formula>0</formula>
    </cfRule>
  </conditionalFormatting>
  <conditionalFormatting sqref="AK85:AL87">
    <cfRule type="cellIs" dxfId="33" priority="3" operator="notEqual">
      <formula>0</formula>
    </cfRule>
  </conditionalFormatting>
  <conditionalFormatting sqref="AJ123:AL125">
    <cfRule type="cellIs" dxfId="32" priority="2" operator="notEqual">
      <formula>0</formula>
    </cfRule>
  </conditionalFormatting>
  <conditionalFormatting sqref="AJ132:AL134">
    <cfRule type="cellIs" dxfId="31" priority="1" operator="notEqual">
      <formula>0</formula>
    </cfRule>
  </conditionalFormatting>
  <printOptions horizontalCentered="1"/>
  <pageMargins left="0.7" right="0.7" top="0.75" bottom="0.75" header="0.3" footer="0.3"/>
  <pageSetup paperSize="32767" orientation="portrait" r:id="rId1"/>
  <headerFooter>
    <oddHeader>&amp;L&amp;"-,Bold"Sheet "BC1F4 Family|FHB screening"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93"/>
  <sheetViews>
    <sheetView zoomScaleNormal="100" workbookViewId="0">
      <pane xSplit="1" ySplit="2" topLeftCell="B3" activePane="bottomRight" state="frozen"/>
      <selection activeCell="K17" sqref="K17"/>
      <selection pane="topRight" activeCell="K17" sqref="K17"/>
      <selection pane="bottomLeft" activeCell="K17" sqref="K17"/>
      <selection pane="bottomRight" activeCell="BO92" sqref="BO92"/>
    </sheetView>
  </sheetViews>
  <sheetFormatPr defaultRowHeight="15" x14ac:dyDescent="0.25"/>
  <cols>
    <col min="1" max="1" width="11.42578125" bestFit="1" customWidth="1"/>
    <col min="2" max="3" width="9.42578125" customWidth="1"/>
    <col min="4" max="6" width="9.5703125" customWidth="1"/>
    <col min="7" max="26" width="6.28515625" customWidth="1"/>
    <col min="27" max="27" width="8.28515625" customWidth="1"/>
    <col min="28" max="30" width="6.28515625" customWidth="1"/>
    <col min="31" max="31" width="8.28515625" customWidth="1"/>
    <col min="32" max="51" width="6.28515625" customWidth="1"/>
    <col min="52" max="52" width="8.28515625" customWidth="1"/>
    <col min="53" max="53" width="6.28515625" customWidth="1"/>
    <col min="54" max="54" width="9.140625" style="191"/>
  </cols>
  <sheetData>
    <row r="1" spans="1:56" x14ac:dyDescent="0.25">
      <c r="A1" s="388" t="s">
        <v>221</v>
      </c>
      <c r="B1" s="389" t="s">
        <v>128</v>
      </c>
      <c r="C1" s="390" t="s">
        <v>22</v>
      </c>
      <c r="D1" s="382" t="s">
        <v>129</v>
      </c>
      <c r="E1" s="383"/>
      <c r="F1" s="384"/>
      <c r="G1" s="395" t="s">
        <v>14</v>
      </c>
      <c r="H1" s="396"/>
      <c r="I1" s="396"/>
      <c r="J1" s="396"/>
      <c r="K1" s="396"/>
      <c r="L1" s="396"/>
      <c r="M1" s="396"/>
      <c r="N1" s="396"/>
      <c r="O1" s="396"/>
      <c r="P1" s="396"/>
      <c r="Q1" s="396"/>
      <c r="R1" s="396"/>
      <c r="S1" s="396"/>
      <c r="T1" s="396"/>
      <c r="U1" s="396"/>
      <c r="V1" s="396"/>
      <c r="W1" s="396"/>
      <c r="X1" s="396"/>
      <c r="Y1" s="396"/>
      <c r="Z1" s="397"/>
      <c r="AA1" s="192" t="s">
        <v>325</v>
      </c>
      <c r="AB1" s="398" t="s">
        <v>15</v>
      </c>
      <c r="AC1" s="399"/>
      <c r="AD1" s="400"/>
      <c r="AE1" s="193" t="s">
        <v>325</v>
      </c>
      <c r="AF1" s="401" t="s">
        <v>16</v>
      </c>
      <c r="AG1" s="402"/>
      <c r="AH1" s="402"/>
      <c r="AI1" s="402"/>
      <c r="AJ1" s="402"/>
      <c r="AK1" s="402"/>
      <c r="AL1" s="402"/>
      <c r="AM1" s="402"/>
      <c r="AN1" s="402"/>
      <c r="AO1" s="402"/>
      <c r="AP1" s="402"/>
      <c r="AQ1" s="402"/>
      <c r="AR1" s="402"/>
      <c r="AS1" s="402"/>
      <c r="AT1" s="402"/>
      <c r="AU1" s="402"/>
      <c r="AV1" s="402"/>
      <c r="AW1" s="402"/>
      <c r="AX1" s="402"/>
      <c r="AY1" s="403"/>
      <c r="AZ1" s="194" t="s">
        <v>325</v>
      </c>
      <c r="BA1" s="392" t="s">
        <v>218</v>
      </c>
      <c r="BB1" s="393"/>
      <c r="BC1" s="394"/>
      <c r="BD1" s="381" t="s">
        <v>125</v>
      </c>
    </row>
    <row r="2" spans="1:56" x14ac:dyDescent="0.25">
      <c r="A2" s="388"/>
      <c r="B2" s="388"/>
      <c r="C2" s="391"/>
      <c r="D2" s="54" t="s">
        <v>14</v>
      </c>
      <c r="E2" s="54" t="s">
        <v>15</v>
      </c>
      <c r="F2" s="54" t="s">
        <v>123</v>
      </c>
      <c r="G2" s="55">
        <v>1</v>
      </c>
      <c r="H2" s="55">
        <v>2</v>
      </c>
      <c r="I2" s="55">
        <v>3</v>
      </c>
      <c r="J2" s="55">
        <v>4</v>
      </c>
      <c r="K2" s="55">
        <v>5</v>
      </c>
      <c r="L2" s="55">
        <v>6</v>
      </c>
      <c r="M2" s="55">
        <v>7</v>
      </c>
      <c r="N2" s="55">
        <v>8</v>
      </c>
      <c r="O2" s="55">
        <v>9</v>
      </c>
      <c r="P2" s="55">
        <v>10</v>
      </c>
      <c r="Q2" s="55">
        <v>11</v>
      </c>
      <c r="R2" s="55">
        <v>12</v>
      </c>
      <c r="S2" s="55">
        <v>13</v>
      </c>
      <c r="T2" s="55">
        <v>14</v>
      </c>
      <c r="U2" s="55">
        <v>15</v>
      </c>
      <c r="V2" s="55">
        <v>16</v>
      </c>
      <c r="W2" s="55">
        <v>17</v>
      </c>
      <c r="X2" s="55">
        <v>18</v>
      </c>
      <c r="Y2" s="55">
        <v>19</v>
      </c>
      <c r="Z2" s="55">
        <v>20</v>
      </c>
      <c r="AA2" s="122" t="s">
        <v>14</v>
      </c>
      <c r="AB2" s="56">
        <v>2</v>
      </c>
      <c r="AC2" s="56">
        <v>3</v>
      </c>
      <c r="AD2" s="56">
        <v>5</v>
      </c>
      <c r="AE2" s="123" t="s">
        <v>15</v>
      </c>
      <c r="AF2" s="57">
        <v>1</v>
      </c>
      <c r="AG2" s="57">
        <v>2</v>
      </c>
      <c r="AH2" s="57">
        <v>3</v>
      </c>
      <c r="AI2" s="57">
        <v>4</v>
      </c>
      <c r="AJ2" s="57">
        <v>5</v>
      </c>
      <c r="AK2" s="57">
        <v>6</v>
      </c>
      <c r="AL2" s="57">
        <v>7</v>
      </c>
      <c r="AM2" s="57">
        <v>8</v>
      </c>
      <c r="AN2" s="57">
        <v>9</v>
      </c>
      <c r="AO2" s="57">
        <v>10</v>
      </c>
      <c r="AP2" s="57">
        <v>11</v>
      </c>
      <c r="AQ2" s="57">
        <v>12</v>
      </c>
      <c r="AR2" s="57">
        <v>13</v>
      </c>
      <c r="AS2" s="57">
        <v>14</v>
      </c>
      <c r="AT2" s="57">
        <v>15</v>
      </c>
      <c r="AU2" s="57">
        <v>16</v>
      </c>
      <c r="AV2" s="57">
        <v>17</v>
      </c>
      <c r="AW2" s="57">
        <v>18</v>
      </c>
      <c r="AX2" s="57">
        <v>19</v>
      </c>
      <c r="AY2" s="57">
        <v>20</v>
      </c>
      <c r="AZ2" s="124" t="s">
        <v>16</v>
      </c>
      <c r="BA2" s="121" t="s">
        <v>124</v>
      </c>
      <c r="BB2" s="127" t="s">
        <v>21</v>
      </c>
      <c r="BC2" s="121" t="s">
        <v>18</v>
      </c>
      <c r="BD2" s="381"/>
    </row>
    <row r="3" spans="1:56" x14ac:dyDescent="0.25">
      <c r="A3" s="382" t="s">
        <v>258</v>
      </c>
      <c r="B3" s="383"/>
      <c r="C3" s="383"/>
      <c r="D3" s="383"/>
      <c r="E3" s="383"/>
      <c r="F3" s="383"/>
      <c r="G3" s="383"/>
      <c r="H3" s="383"/>
      <c r="I3" s="383"/>
      <c r="J3" s="383"/>
      <c r="K3" s="383"/>
      <c r="L3" s="383"/>
      <c r="M3" s="383"/>
      <c r="N3" s="383"/>
      <c r="O3" s="383"/>
      <c r="P3" s="383"/>
      <c r="Q3" s="383"/>
      <c r="R3" s="383"/>
      <c r="S3" s="383"/>
      <c r="T3" s="383"/>
      <c r="U3" s="383"/>
      <c r="V3" s="383"/>
      <c r="W3" s="383"/>
      <c r="X3" s="383"/>
      <c r="Y3" s="383"/>
      <c r="Z3" s="383"/>
      <c r="AA3" s="383"/>
      <c r="AB3" s="383"/>
      <c r="AC3" s="383"/>
      <c r="AD3" s="383"/>
      <c r="AE3" s="383"/>
      <c r="AF3" s="383"/>
      <c r="AG3" s="383"/>
      <c r="AH3" s="383"/>
      <c r="AI3" s="383"/>
      <c r="AJ3" s="383"/>
      <c r="AK3" s="383"/>
      <c r="AL3" s="383"/>
      <c r="AM3" s="383"/>
      <c r="AN3" s="383"/>
      <c r="AO3" s="383"/>
      <c r="AP3" s="383"/>
      <c r="AQ3" s="383"/>
      <c r="AR3" s="383"/>
      <c r="AS3" s="383"/>
      <c r="AT3" s="383"/>
      <c r="AU3" s="383"/>
      <c r="AV3" s="383"/>
      <c r="AW3" s="383"/>
      <c r="AX3" s="383"/>
      <c r="AY3" s="383"/>
      <c r="AZ3" s="383"/>
      <c r="BA3" s="383"/>
      <c r="BB3" s="383"/>
      <c r="BC3" s="383"/>
      <c r="BD3" s="384"/>
    </row>
    <row r="4" spans="1:56" x14ac:dyDescent="0.25">
      <c r="A4" s="50" t="s">
        <v>23</v>
      </c>
      <c r="B4" s="41">
        <v>50</v>
      </c>
      <c r="C4" s="41">
        <v>350</v>
      </c>
      <c r="D4" s="43">
        <v>0</v>
      </c>
      <c r="E4" s="43">
        <v>0</v>
      </c>
      <c r="F4" s="43">
        <v>0</v>
      </c>
      <c r="G4" s="43">
        <v>0</v>
      </c>
      <c r="H4" s="43">
        <v>0</v>
      </c>
      <c r="I4" s="43">
        <v>0</v>
      </c>
      <c r="J4" s="43">
        <v>0</v>
      </c>
      <c r="K4" s="43">
        <v>0</v>
      </c>
      <c r="L4" s="43">
        <v>0</v>
      </c>
      <c r="M4" s="43">
        <v>0</v>
      </c>
      <c r="N4" s="43">
        <v>0</v>
      </c>
      <c r="O4" s="43">
        <v>0</v>
      </c>
      <c r="P4" s="43">
        <v>0</v>
      </c>
      <c r="Q4" s="43">
        <v>0</v>
      </c>
      <c r="R4" s="43">
        <v>0</v>
      </c>
      <c r="S4" s="43">
        <v>0</v>
      </c>
      <c r="T4" s="43">
        <v>0</v>
      </c>
      <c r="U4" s="43">
        <v>0</v>
      </c>
      <c r="V4" s="43">
        <v>0</v>
      </c>
      <c r="W4" s="43">
        <v>0</v>
      </c>
      <c r="X4" s="43">
        <v>0</v>
      </c>
      <c r="Y4" s="43">
        <v>0</v>
      </c>
      <c r="Z4" s="43">
        <v>0</v>
      </c>
      <c r="AA4" s="43">
        <v>0</v>
      </c>
      <c r="AB4" s="43">
        <v>0</v>
      </c>
      <c r="AC4" s="43">
        <v>0</v>
      </c>
      <c r="AD4" s="43">
        <v>0</v>
      </c>
      <c r="AE4" s="43">
        <v>0</v>
      </c>
      <c r="AF4" s="43">
        <v>0</v>
      </c>
      <c r="AG4" s="43">
        <v>0</v>
      </c>
      <c r="AH4" s="43">
        <v>0</v>
      </c>
      <c r="AI4" s="43">
        <v>0</v>
      </c>
      <c r="AJ4" s="43">
        <v>0</v>
      </c>
      <c r="AK4" s="43">
        <v>0</v>
      </c>
      <c r="AL4" s="43">
        <v>0</v>
      </c>
      <c r="AM4" s="43">
        <v>0</v>
      </c>
      <c r="AN4" s="43">
        <v>0</v>
      </c>
      <c r="AO4" s="43">
        <v>0</v>
      </c>
      <c r="AP4" s="43">
        <v>0</v>
      </c>
      <c r="AQ4" s="43">
        <v>0</v>
      </c>
      <c r="AR4" s="43">
        <v>0</v>
      </c>
      <c r="AS4" s="43">
        <v>0</v>
      </c>
      <c r="AT4" s="43">
        <v>0</v>
      </c>
      <c r="AU4" s="43">
        <v>0</v>
      </c>
      <c r="AV4" s="43">
        <v>0</v>
      </c>
      <c r="AW4" s="43">
        <v>0</v>
      </c>
      <c r="AX4" s="43">
        <v>0</v>
      </c>
      <c r="AY4" s="43">
        <v>0</v>
      </c>
      <c r="AZ4" s="43">
        <v>0</v>
      </c>
      <c r="BA4" s="43">
        <v>0</v>
      </c>
      <c r="BB4" s="43">
        <v>0.25</v>
      </c>
      <c r="BC4" s="43">
        <v>0</v>
      </c>
      <c r="BD4" s="46"/>
    </row>
    <row r="5" spans="1:56" x14ac:dyDescent="0.25">
      <c r="A5" s="50" t="s">
        <v>36</v>
      </c>
      <c r="B5" s="41">
        <v>55</v>
      </c>
      <c r="C5" s="41">
        <v>200</v>
      </c>
      <c r="D5" s="43">
        <v>0</v>
      </c>
      <c r="E5" s="43">
        <v>0</v>
      </c>
      <c r="F5" s="43">
        <v>0</v>
      </c>
      <c r="G5" s="43">
        <v>0</v>
      </c>
      <c r="H5" s="43">
        <v>0</v>
      </c>
      <c r="I5" s="43">
        <v>0</v>
      </c>
      <c r="J5" s="43">
        <v>0</v>
      </c>
      <c r="K5" s="43">
        <v>0</v>
      </c>
      <c r="L5" s="43">
        <v>0</v>
      </c>
      <c r="M5" s="43">
        <v>0</v>
      </c>
      <c r="N5" s="43">
        <v>0</v>
      </c>
      <c r="O5" s="43">
        <v>0</v>
      </c>
      <c r="P5" s="43">
        <v>0</v>
      </c>
      <c r="Q5" s="43">
        <v>0</v>
      </c>
      <c r="R5" s="43">
        <v>0</v>
      </c>
      <c r="S5" s="43">
        <v>0</v>
      </c>
      <c r="T5" s="43">
        <v>0</v>
      </c>
      <c r="U5" s="43">
        <v>0</v>
      </c>
      <c r="V5" s="43">
        <v>0</v>
      </c>
      <c r="W5" s="43">
        <v>0</v>
      </c>
      <c r="X5" s="43">
        <v>0</v>
      </c>
      <c r="Y5" s="43">
        <v>0</v>
      </c>
      <c r="Z5" s="43">
        <v>0</v>
      </c>
      <c r="AA5" s="43">
        <v>0</v>
      </c>
      <c r="AB5" s="43">
        <v>0</v>
      </c>
      <c r="AC5" s="43">
        <v>0</v>
      </c>
      <c r="AD5" s="43">
        <v>0</v>
      </c>
      <c r="AE5" s="43">
        <v>0</v>
      </c>
      <c r="AF5" s="43">
        <v>0</v>
      </c>
      <c r="AG5" s="43">
        <v>0</v>
      </c>
      <c r="AH5" s="43">
        <v>0</v>
      </c>
      <c r="AI5" s="43">
        <v>0</v>
      </c>
      <c r="AJ5" s="43">
        <v>0</v>
      </c>
      <c r="AK5" s="43">
        <v>0</v>
      </c>
      <c r="AL5" s="43">
        <v>0</v>
      </c>
      <c r="AM5" s="43">
        <v>0</v>
      </c>
      <c r="AN5" s="43">
        <v>0</v>
      </c>
      <c r="AO5" s="43">
        <v>0</v>
      </c>
      <c r="AP5" s="43">
        <v>0</v>
      </c>
      <c r="AQ5" s="43">
        <v>0</v>
      </c>
      <c r="AR5" s="43">
        <v>0</v>
      </c>
      <c r="AS5" s="43">
        <v>0</v>
      </c>
      <c r="AT5" s="43">
        <v>0</v>
      </c>
      <c r="AU5" s="43">
        <v>0</v>
      </c>
      <c r="AV5" s="43">
        <v>0</v>
      </c>
      <c r="AW5" s="43">
        <v>0</v>
      </c>
      <c r="AX5" s="43">
        <v>0</v>
      </c>
      <c r="AY5" s="43">
        <v>0</v>
      </c>
      <c r="AZ5" s="43">
        <v>0</v>
      </c>
      <c r="BA5" s="43">
        <v>1</v>
      </c>
      <c r="BB5" s="43">
        <v>0</v>
      </c>
      <c r="BC5" s="43">
        <v>0</v>
      </c>
      <c r="BD5" s="46"/>
    </row>
    <row r="6" spans="1:56" x14ac:dyDescent="0.25">
      <c r="A6" s="50" t="s">
        <v>49</v>
      </c>
      <c r="B6" s="41">
        <v>60</v>
      </c>
      <c r="C6" s="41">
        <v>500</v>
      </c>
      <c r="D6" s="43">
        <v>0</v>
      </c>
      <c r="E6" s="43">
        <v>0</v>
      </c>
      <c r="F6" s="43">
        <v>0</v>
      </c>
      <c r="G6" s="43">
        <v>0</v>
      </c>
      <c r="H6" s="43">
        <v>0</v>
      </c>
      <c r="I6" s="43">
        <v>0</v>
      </c>
      <c r="J6" s="43">
        <v>0</v>
      </c>
      <c r="K6" s="43">
        <v>0</v>
      </c>
      <c r="L6" s="43">
        <v>0</v>
      </c>
      <c r="M6" s="43">
        <v>0</v>
      </c>
      <c r="N6" s="43">
        <v>0</v>
      </c>
      <c r="O6" s="43">
        <v>0</v>
      </c>
      <c r="P6" s="43">
        <v>0</v>
      </c>
      <c r="Q6" s="43">
        <v>0</v>
      </c>
      <c r="R6" s="43">
        <v>0</v>
      </c>
      <c r="S6" s="43">
        <v>0</v>
      </c>
      <c r="T6" s="43">
        <v>0</v>
      </c>
      <c r="U6" s="43">
        <v>0</v>
      </c>
      <c r="V6" s="43">
        <v>0</v>
      </c>
      <c r="W6" s="43">
        <v>0</v>
      </c>
      <c r="X6" s="43">
        <v>0</v>
      </c>
      <c r="Y6" s="43">
        <v>0</v>
      </c>
      <c r="Z6" s="43">
        <v>0</v>
      </c>
      <c r="AA6" s="43">
        <v>0</v>
      </c>
      <c r="AB6" s="43">
        <v>0</v>
      </c>
      <c r="AC6" s="43">
        <v>0</v>
      </c>
      <c r="AD6" s="43">
        <v>0</v>
      </c>
      <c r="AE6" s="43">
        <v>0</v>
      </c>
      <c r="AF6" s="43">
        <v>0</v>
      </c>
      <c r="AG6" s="43">
        <v>0</v>
      </c>
      <c r="AH6" s="43">
        <v>0</v>
      </c>
      <c r="AI6" s="43">
        <v>0</v>
      </c>
      <c r="AJ6" s="43">
        <v>0</v>
      </c>
      <c r="AK6" s="43">
        <v>0</v>
      </c>
      <c r="AL6" s="43">
        <v>0</v>
      </c>
      <c r="AM6" s="43">
        <v>0</v>
      </c>
      <c r="AN6" s="43">
        <v>0</v>
      </c>
      <c r="AO6" s="43">
        <v>0</v>
      </c>
      <c r="AP6" s="43">
        <v>0</v>
      </c>
      <c r="AQ6" s="43">
        <v>0</v>
      </c>
      <c r="AR6" s="43">
        <v>0</v>
      </c>
      <c r="AS6" s="43">
        <v>0</v>
      </c>
      <c r="AT6" s="43">
        <v>0</v>
      </c>
      <c r="AU6" s="43">
        <v>0</v>
      </c>
      <c r="AV6" s="43">
        <v>0</v>
      </c>
      <c r="AW6" s="43">
        <v>0</v>
      </c>
      <c r="AX6" s="43">
        <v>0</v>
      </c>
      <c r="AY6" s="43">
        <v>0</v>
      </c>
      <c r="AZ6" s="43">
        <v>0</v>
      </c>
      <c r="BA6" s="43">
        <v>1</v>
      </c>
      <c r="BB6" s="43">
        <v>0</v>
      </c>
      <c r="BC6" s="43">
        <v>0</v>
      </c>
      <c r="BD6" s="46"/>
    </row>
    <row r="7" spans="1:56" x14ac:dyDescent="0.25">
      <c r="A7" s="50" t="s">
        <v>24</v>
      </c>
      <c r="B7" s="41">
        <v>50</v>
      </c>
      <c r="C7" s="41">
        <v>500</v>
      </c>
      <c r="D7" s="43">
        <v>0</v>
      </c>
      <c r="E7" s="43">
        <v>0</v>
      </c>
      <c r="F7" s="43">
        <v>0</v>
      </c>
      <c r="G7" s="43">
        <v>0</v>
      </c>
      <c r="H7" s="43">
        <v>0</v>
      </c>
      <c r="I7" s="43">
        <v>0</v>
      </c>
      <c r="J7" s="43">
        <v>0</v>
      </c>
      <c r="K7" s="43">
        <v>0</v>
      </c>
      <c r="L7" s="43">
        <v>0</v>
      </c>
      <c r="M7" s="43">
        <v>0</v>
      </c>
      <c r="N7" s="43">
        <v>0</v>
      </c>
      <c r="O7" s="43">
        <v>0</v>
      </c>
      <c r="P7" s="43">
        <v>0</v>
      </c>
      <c r="Q7" s="43">
        <v>0</v>
      </c>
      <c r="R7" s="43">
        <v>0</v>
      </c>
      <c r="S7" s="43">
        <v>0</v>
      </c>
      <c r="T7" s="43">
        <v>0</v>
      </c>
      <c r="U7" s="43">
        <v>0</v>
      </c>
      <c r="V7" s="43">
        <v>0</v>
      </c>
      <c r="W7" s="43">
        <v>0</v>
      </c>
      <c r="X7" s="43">
        <v>0</v>
      </c>
      <c r="Y7" s="43">
        <v>0</v>
      </c>
      <c r="Z7" s="43">
        <v>0</v>
      </c>
      <c r="AA7" s="43">
        <v>0</v>
      </c>
      <c r="AB7" s="43">
        <v>0</v>
      </c>
      <c r="AC7" s="43">
        <v>0</v>
      </c>
      <c r="AD7" s="43">
        <v>0</v>
      </c>
      <c r="AE7" s="43">
        <v>0</v>
      </c>
      <c r="AF7" s="43">
        <v>0</v>
      </c>
      <c r="AG7" s="43">
        <v>0</v>
      </c>
      <c r="AH7" s="43">
        <v>0</v>
      </c>
      <c r="AI7" s="43">
        <v>0</v>
      </c>
      <c r="AJ7" s="43">
        <v>0</v>
      </c>
      <c r="AK7" s="43">
        <v>0</v>
      </c>
      <c r="AL7" s="43">
        <v>0</v>
      </c>
      <c r="AM7" s="43">
        <v>0</v>
      </c>
      <c r="AN7" s="43">
        <v>0</v>
      </c>
      <c r="AO7" s="43">
        <v>0</v>
      </c>
      <c r="AP7" s="43">
        <v>0</v>
      </c>
      <c r="AQ7" s="43">
        <v>0</v>
      </c>
      <c r="AR7" s="43">
        <v>0</v>
      </c>
      <c r="AS7" s="43">
        <v>0</v>
      </c>
      <c r="AT7" s="43">
        <v>0</v>
      </c>
      <c r="AU7" s="43">
        <v>0</v>
      </c>
      <c r="AV7" s="43">
        <v>0</v>
      </c>
      <c r="AW7" s="43">
        <v>0</v>
      </c>
      <c r="AX7" s="43">
        <v>0</v>
      </c>
      <c r="AY7" s="43">
        <v>0</v>
      </c>
      <c r="AZ7" s="43">
        <v>0</v>
      </c>
      <c r="BA7" s="43">
        <v>1</v>
      </c>
      <c r="BB7" s="43">
        <v>0</v>
      </c>
      <c r="BC7" s="43">
        <v>0</v>
      </c>
      <c r="BD7" s="46"/>
    </row>
    <row r="8" spans="1:56" x14ac:dyDescent="0.25">
      <c r="A8" s="50" t="s">
        <v>25</v>
      </c>
      <c r="B8" s="41">
        <v>50</v>
      </c>
      <c r="C8" s="41">
        <v>400</v>
      </c>
      <c r="D8" s="45">
        <v>1</v>
      </c>
      <c r="E8" s="45">
        <v>1</v>
      </c>
      <c r="F8" s="41">
        <v>0</v>
      </c>
      <c r="G8" s="43">
        <v>1</v>
      </c>
      <c r="H8" s="43">
        <v>0</v>
      </c>
      <c r="I8" s="43">
        <v>0</v>
      </c>
      <c r="J8" s="43">
        <v>1</v>
      </c>
      <c r="K8" s="43">
        <v>1</v>
      </c>
      <c r="L8" s="43">
        <v>1</v>
      </c>
      <c r="M8" s="43">
        <v>0.25</v>
      </c>
      <c r="N8" s="43">
        <v>1</v>
      </c>
      <c r="O8" s="43">
        <v>1</v>
      </c>
      <c r="P8" s="43">
        <v>1</v>
      </c>
      <c r="Q8" s="43">
        <v>0.25</v>
      </c>
      <c r="R8" s="43">
        <v>1</v>
      </c>
      <c r="S8" s="43">
        <v>1</v>
      </c>
      <c r="T8" s="43">
        <v>0</v>
      </c>
      <c r="U8" s="43">
        <v>1</v>
      </c>
      <c r="V8" s="43">
        <v>1</v>
      </c>
      <c r="W8" s="43">
        <v>0</v>
      </c>
      <c r="X8" s="43">
        <v>1</v>
      </c>
      <c r="Y8" s="43">
        <v>1</v>
      </c>
      <c r="Z8" s="43">
        <v>1</v>
      </c>
      <c r="AA8" s="43">
        <v>1</v>
      </c>
      <c r="AB8" s="43">
        <v>0.25</v>
      </c>
      <c r="AC8" s="43">
        <v>0</v>
      </c>
      <c r="AD8" s="43">
        <v>0</v>
      </c>
      <c r="AE8" s="43">
        <v>0</v>
      </c>
      <c r="AF8" s="43">
        <v>0</v>
      </c>
      <c r="AG8" s="43">
        <v>0.25</v>
      </c>
      <c r="AH8" s="43">
        <v>0</v>
      </c>
      <c r="AI8" s="43">
        <v>0</v>
      </c>
      <c r="AJ8" s="43">
        <v>0</v>
      </c>
      <c r="AK8" s="43">
        <v>0</v>
      </c>
      <c r="AL8" s="43">
        <v>0</v>
      </c>
      <c r="AM8" s="43">
        <v>0</v>
      </c>
      <c r="AN8" s="43">
        <v>0</v>
      </c>
      <c r="AO8" s="43">
        <v>0</v>
      </c>
      <c r="AP8" s="43">
        <v>0</v>
      </c>
      <c r="AQ8" s="43">
        <v>0</v>
      </c>
      <c r="AR8" s="43">
        <v>0</v>
      </c>
      <c r="AS8" s="43">
        <v>0</v>
      </c>
      <c r="AT8" s="43">
        <v>0</v>
      </c>
      <c r="AU8" s="43">
        <v>0</v>
      </c>
      <c r="AV8" s="43">
        <v>0</v>
      </c>
      <c r="AW8" s="43">
        <v>0</v>
      </c>
      <c r="AX8" s="43">
        <v>0</v>
      </c>
      <c r="AY8" s="43">
        <v>0</v>
      </c>
      <c r="AZ8" s="43">
        <v>0</v>
      </c>
      <c r="BA8" s="43">
        <v>1</v>
      </c>
      <c r="BB8" s="43">
        <v>0</v>
      </c>
      <c r="BC8" s="43">
        <v>0</v>
      </c>
      <c r="BD8" s="47"/>
    </row>
    <row r="9" spans="1:56" x14ac:dyDescent="0.25">
      <c r="A9" s="50" t="s">
        <v>68</v>
      </c>
      <c r="B9" s="41">
        <v>55</v>
      </c>
      <c r="C9" s="41">
        <v>500</v>
      </c>
      <c r="D9" s="45">
        <v>1</v>
      </c>
      <c r="E9" s="45">
        <v>1</v>
      </c>
      <c r="F9" s="45">
        <v>1</v>
      </c>
      <c r="G9" s="42">
        <v>0.5</v>
      </c>
      <c r="H9" s="42">
        <v>1</v>
      </c>
      <c r="I9" s="43">
        <v>0</v>
      </c>
      <c r="J9" s="43">
        <v>0.25</v>
      </c>
      <c r="K9" s="43">
        <v>0.5</v>
      </c>
      <c r="L9" s="43">
        <v>0.5</v>
      </c>
      <c r="M9" s="43">
        <v>0</v>
      </c>
      <c r="N9" s="43">
        <v>0</v>
      </c>
      <c r="O9" s="43">
        <v>0.25</v>
      </c>
      <c r="P9" s="43">
        <v>0.25</v>
      </c>
      <c r="Q9" s="43">
        <v>0.5</v>
      </c>
      <c r="R9" s="43">
        <v>1</v>
      </c>
      <c r="S9" s="43">
        <v>1</v>
      </c>
      <c r="T9" s="43">
        <v>1</v>
      </c>
      <c r="U9" s="43">
        <v>0.5</v>
      </c>
      <c r="V9" s="43">
        <v>0</v>
      </c>
      <c r="W9" s="43">
        <v>0</v>
      </c>
      <c r="X9" s="43">
        <v>0</v>
      </c>
      <c r="Y9" s="43">
        <v>0.5</v>
      </c>
      <c r="Z9" s="43">
        <v>1</v>
      </c>
      <c r="AA9" s="43">
        <v>0.5</v>
      </c>
      <c r="AB9" s="43">
        <v>1</v>
      </c>
      <c r="AC9" s="43">
        <v>1</v>
      </c>
      <c r="AD9" s="43">
        <v>0.5</v>
      </c>
      <c r="AE9" s="43">
        <v>0</v>
      </c>
      <c r="AF9" s="43">
        <v>0.5</v>
      </c>
      <c r="AG9" s="43">
        <v>0.5</v>
      </c>
      <c r="AH9" s="43">
        <v>1</v>
      </c>
      <c r="AI9" s="43">
        <v>1</v>
      </c>
      <c r="AJ9" s="43">
        <v>0.5</v>
      </c>
      <c r="AK9" s="43">
        <v>0.25</v>
      </c>
      <c r="AL9" s="43">
        <v>0</v>
      </c>
      <c r="AM9" s="43">
        <v>0.25</v>
      </c>
      <c r="AN9" s="43">
        <v>0.25</v>
      </c>
      <c r="AO9" s="43">
        <v>0.5</v>
      </c>
      <c r="AP9" s="43">
        <v>0.5</v>
      </c>
      <c r="AQ9" s="43">
        <v>1</v>
      </c>
      <c r="AR9" s="43">
        <v>1</v>
      </c>
      <c r="AS9" s="43">
        <v>0.5</v>
      </c>
      <c r="AT9" s="43">
        <v>0</v>
      </c>
      <c r="AU9" s="43">
        <v>0</v>
      </c>
      <c r="AV9" s="43">
        <v>1</v>
      </c>
      <c r="AW9" s="43">
        <v>1</v>
      </c>
      <c r="AX9" s="43">
        <v>1</v>
      </c>
      <c r="AY9" s="43">
        <v>1</v>
      </c>
      <c r="AZ9" s="43">
        <v>0.25</v>
      </c>
      <c r="BA9" s="43">
        <v>1</v>
      </c>
      <c r="BB9" s="43">
        <v>0</v>
      </c>
      <c r="BC9" s="43">
        <v>0</v>
      </c>
      <c r="BD9" s="208" t="s">
        <v>326</v>
      </c>
    </row>
    <row r="10" spans="1:56" x14ac:dyDescent="0.25">
      <c r="A10" s="50" t="s">
        <v>43</v>
      </c>
      <c r="B10" s="41">
        <v>55</v>
      </c>
      <c r="C10" s="41">
        <v>400</v>
      </c>
      <c r="D10" s="45">
        <v>1</v>
      </c>
      <c r="E10" s="45">
        <v>1</v>
      </c>
      <c r="F10" s="45">
        <v>1</v>
      </c>
      <c r="G10" s="43">
        <v>0</v>
      </c>
      <c r="H10" s="43">
        <v>0</v>
      </c>
      <c r="I10" s="43">
        <v>0</v>
      </c>
      <c r="J10" s="43">
        <v>0.25</v>
      </c>
      <c r="K10" s="43">
        <v>0.25</v>
      </c>
      <c r="L10" s="43">
        <v>0</v>
      </c>
      <c r="M10" s="43">
        <v>0</v>
      </c>
      <c r="N10" s="43">
        <v>0</v>
      </c>
      <c r="O10" s="43">
        <v>0</v>
      </c>
      <c r="P10" s="43">
        <v>0.25</v>
      </c>
      <c r="Q10" s="43">
        <v>0</v>
      </c>
      <c r="R10" s="43">
        <v>0.25</v>
      </c>
      <c r="S10" s="43">
        <v>0.25</v>
      </c>
      <c r="T10" s="43">
        <v>0</v>
      </c>
      <c r="U10" s="43">
        <v>0.25</v>
      </c>
      <c r="V10" s="43">
        <v>0.25</v>
      </c>
      <c r="W10" s="43">
        <v>0</v>
      </c>
      <c r="X10" s="43">
        <v>0.25</v>
      </c>
      <c r="Y10" s="43">
        <v>0</v>
      </c>
      <c r="Z10" s="43">
        <v>0.5</v>
      </c>
      <c r="AA10" s="43">
        <v>0.25</v>
      </c>
      <c r="AB10" s="43">
        <v>0.5</v>
      </c>
      <c r="AC10" s="43">
        <v>0</v>
      </c>
      <c r="AD10" s="43">
        <v>0</v>
      </c>
      <c r="AE10" s="43">
        <v>0</v>
      </c>
      <c r="AF10" s="43">
        <v>0</v>
      </c>
      <c r="AG10" s="43">
        <v>0</v>
      </c>
      <c r="AH10" s="43">
        <v>0.25</v>
      </c>
      <c r="AI10" s="43">
        <v>0.25</v>
      </c>
      <c r="AJ10" s="43">
        <v>0.5</v>
      </c>
      <c r="AK10" s="43">
        <v>0.25</v>
      </c>
      <c r="AL10" s="43">
        <v>0.5</v>
      </c>
      <c r="AM10" s="43">
        <v>0</v>
      </c>
      <c r="AN10" s="43">
        <v>0</v>
      </c>
      <c r="AO10" s="43">
        <v>0</v>
      </c>
      <c r="AP10" s="43">
        <v>0</v>
      </c>
      <c r="AQ10" s="43">
        <v>0.5</v>
      </c>
      <c r="AR10" s="43">
        <v>0</v>
      </c>
      <c r="AS10" s="43">
        <v>0.25</v>
      </c>
      <c r="AT10" s="43">
        <v>0</v>
      </c>
      <c r="AU10" s="43">
        <v>0</v>
      </c>
      <c r="AV10" s="43">
        <v>0</v>
      </c>
      <c r="AW10" s="43">
        <v>0.25</v>
      </c>
      <c r="AX10" s="43">
        <v>0.25</v>
      </c>
      <c r="AY10" s="43">
        <v>0</v>
      </c>
      <c r="AZ10" s="43">
        <v>0</v>
      </c>
      <c r="BA10" s="43">
        <v>0.5</v>
      </c>
      <c r="BB10" s="43">
        <v>0</v>
      </c>
      <c r="BC10" s="43">
        <v>0</v>
      </c>
      <c r="BD10" s="46"/>
    </row>
    <row r="11" spans="1:56" x14ac:dyDescent="0.25">
      <c r="A11" s="50" t="s">
        <v>34</v>
      </c>
      <c r="B11" s="41">
        <v>50</v>
      </c>
      <c r="C11" s="41">
        <v>300</v>
      </c>
      <c r="D11" s="45">
        <v>1</v>
      </c>
      <c r="E11" s="45">
        <v>1</v>
      </c>
      <c r="F11" s="45">
        <v>1</v>
      </c>
      <c r="G11" s="43">
        <v>0</v>
      </c>
      <c r="H11" s="43">
        <v>0</v>
      </c>
      <c r="I11" s="43">
        <v>0</v>
      </c>
      <c r="J11" s="43">
        <v>1</v>
      </c>
      <c r="K11" s="43">
        <v>0.25</v>
      </c>
      <c r="L11" s="43">
        <v>0.25</v>
      </c>
      <c r="M11" s="43">
        <v>0</v>
      </c>
      <c r="N11" s="43">
        <v>0</v>
      </c>
      <c r="O11" s="43">
        <v>0.25</v>
      </c>
      <c r="P11" s="43">
        <v>0.5</v>
      </c>
      <c r="Q11" s="43">
        <v>0</v>
      </c>
      <c r="R11" s="43">
        <v>1</v>
      </c>
      <c r="S11" s="43">
        <v>1</v>
      </c>
      <c r="T11" s="43">
        <v>0</v>
      </c>
      <c r="U11" s="43">
        <v>0.5</v>
      </c>
      <c r="V11" s="43">
        <v>0.25</v>
      </c>
      <c r="W11" s="43">
        <v>0</v>
      </c>
      <c r="X11" s="43">
        <v>1</v>
      </c>
      <c r="Y11" s="43">
        <v>1</v>
      </c>
      <c r="Z11" s="43">
        <v>1</v>
      </c>
      <c r="AA11" s="43">
        <v>1</v>
      </c>
      <c r="AB11" s="43">
        <v>1</v>
      </c>
      <c r="AC11" s="43">
        <v>0</v>
      </c>
      <c r="AD11" s="43">
        <v>0</v>
      </c>
      <c r="AE11" s="43">
        <v>0.25</v>
      </c>
      <c r="AF11" s="43">
        <v>0.5</v>
      </c>
      <c r="AG11" s="43">
        <v>0</v>
      </c>
      <c r="AH11" s="43">
        <v>1</v>
      </c>
      <c r="AI11" s="43">
        <v>0.5</v>
      </c>
      <c r="AJ11" s="43">
        <v>1</v>
      </c>
      <c r="AK11" s="43">
        <v>1</v>
      </c>
      <c r="AL11" s="43">
        <v>0.5</v>
      </c>
      <c r="AM11" s="43">
        <v>0.5</v>
      </c>
      <c r="AN11" s="43">
        <v>0</v>
      </c>
      <c r="AO11" s="43">
        <v>0</v>
      </c>
      <c r="AP11" s="43">
        <v>0</v>
      </c>
      <c r="AQ11" s="43">
        <v>1</v>
      </c>
      <c r="AR11" s="43">
        <v>0</v>
      </c>
      <c r="AS11" s="43">
        <v>0.5</v>
      </c>
      <c r="AT11" s="43">
        <v>0</v>
      </c>
      <c r="AU11" s="43">
        <v>1</v>
      </c>
      <c r="AV11" s="43">
        <v>0</v>
      </c>
      <c r="AW11" s="43">
        <v>1</v>
      </c>
      <c r="AX11" s="43">
        <v>1</v>
      </c>
      <c r="AY11" s="43">
        <v>0</v>
      </c>
      <c r="AZ11" s="43">
        <v>1</v>
      </c>
      <c r="BA11" s="43">
        <v>1</v>
      </c>
      <c r="BB11" s="43">
        <v>0</v>
      </c>
      <c r="BC11" s="43">
        <v>0</v>
      </c>
      <c r="BD11" s="46"/>
    </row>
    <row r="12" spans="1:56" x14ac:dyDescent="0.25">
      <c r="A12" s="50" t="s">
        <v>35</v>
      </c>
      <c r="B12" s="41">
        <v>50</v>
      </c>
      <c r="C12" s="41">
        <v>500</v>
      </c>
      <c r="D12" s="45">
        <v>1</v>
      </c>
      <c r="E12" s="45">
        <v>1</v>
      </c>
      <c r="F12" s="45">
        <v>1</v>
      </c>
      <c r="G12" s="43">
        <v>0</v>
      </c>
      <c r="H12" s="43">
        <v>0</v>
      </c>
      <c r="I12" s="43">
        <v>0</v>
      </c>
      <c r="J12" s="43">
        <v>0.25</v>
      </c>
      <c r="K12" s="43">
        <v>0.5</v>
      </c>
      <c r="L12" s="43">
        <v>0.5</v>
      </c>
      <c r="M12" s="43">
        <v>0</v>
      </c>
      <c r="N12" s="43">
        <v>0.5</v>
      </c>
      <c r="O12" s="43">
        <v>0</v>
      </c>
      <c r="P12" s="43">
        <v>0.5</v>
      </c>
      <c r="Q12" s="43">
        <v>0</v>
      </c>
      <c r="R12" s="43">
        <v>1</v>
      </c>
      <c r="S12" s="43">
        <v>0.5</v>
      </c>
      <c r="T12" s="43">
        <v>0</v>
      </c>
      <c r="U12" s="43">
        <v>0.5</v>
      </c>
      <c r="V12" s="43">
        <v>0.25</v>
      </c>
      <c r="W12" s="43">
        <v>0</v>
      </c>
      <c r="X12" s="43">
        <v>1</v>
      </c>
      <c r="Y12" s="43">
        <v>0</v>
      </c>
      <c r="Z12" s="43">
        <v>1</v>
      </c>
      <c r="AA12" s="43">
        <v>0.25</v>
      </c>
      <c r="AB12" s="43">
        <v>0.5</v>
      </c>
      <c r="AC12" s="43">
        <v>0</v>
      </c>
      <c r="AD12" s="43">
        <v>0</v>
      </c>
      <c r="AE12" s="43">
        <v>0</v>
      </c>
      <c r="AF12" s="43">
        <v>0</v>
      </c>
      <c r="AG12" s="43">
        <v>0</v>
      </c>
      <c r="AH12" s="43">
        <v>0.5</v>
      </c>
      <c r="AI12" s="43">
        <v>1</v>
      </c>
      <c r="AJ12" s="43">
        <v>1</v>
      </c>
      <c r="AK12" s="43">
        <v>0.5</v>
      </c>
      <c r="AL12" s="43">
        <v>0.25</v>
      </c>
      <c r="AM12" s="43">
        <v>0</v>
      </c>
      <c r="AN12" s="43">
        <v>0</v>
      </c>
      <c r="AO12" s="43">
        <v>0</v>
      </c>
      <c r="AP12" s="43">
        <v>0</v>
      </c>
      <c r="AQ12" s="43">
        <v>0.5</v>
      </c>
      <c r="AR12" s="43">
        <v>0</v>
      </c>
      <c r="AS12" s="43">
        <v>0.25</v>
      </c>
      <c r="AT12" s="43">
        <v>0</v>
      </c>
      <c r="AU12" s="43">
        <v>0.25</v>
      </c>
      <c r="AV12" s="43">
        <v>0</v>
      </c>
      <c r="AW12" s="43">
        <v>0.5</v>
      </c>
      <c r="AX12" s="43">
        <v>0.5</v>
      </c>
      <c r="AY12" s="43">
        <v>0</v>
      </c>
      <c r="AZ12" s="43">
        <v>0</v>
      </c>
      <c r="BA12" s="43">
        <v>0.5</v>
      </c>
      <c r="BB12" s="43">
        <v>0</v>
      </c>
      <c r="BC12" s="43">
        <v>0</v>
      </c>
      <c r="BD12" s="46"/>
    </row>
    <row r="13" spans="1:56" x14ac:dyDescent="0.25">
      <c r="A13" s="50" t="s">
        <v>73</v>
      </c>
      <c r="B13" s="41">
        <v>60</v>
      </c>
      <c r="C13" s="41">
        <v>750</v>
      </c>
      <c r="D13" s="45">
        <v>1</v>
      </c>
      <c r="E13" s="45">
        <v>1</v>
      </c>
      <c r="F13" s="45">
        <v>1</v>
      </c>
      <c r="G13" s="43">
        <v>0.5</v>
      </c>
      <c r="H13" s="43">
        <v>0</v>
      </c>
      <c r="I13" s="43">
        <v>0</v>
      </c>
      <c r="J13" s="43">
        <v>0.5</v>
      </c>
      <c r="K13" s="43">
        <v>0.5</v>
      </c>
      <c r="L13" s="43">
        <v>0.25</v>
      </c>
      <c r="M13" s="43">
        <v>0</v>
      </c>
      <c r="N13" s="43">
        <v>0.5</v>
      </c>
      <c r="O13" s="43">
        <v>0.25</v>
      </c>
      <c r="P13" s="43">
        <v>0.5</v>
      </c>
      <c r="Q13" s="43">
        <v>0</v>
      </c>
      <c r="R13" s="43">
        <v>1</v>
      </c>
      <c r="S13" s="43">
        <v>0.5</v>
      </c>
      <c r="T13" s="43">
        <v>0</v>
      </c>
      <c r="U13" s="43">
        <v>0.25</v>
      </c>
      <c r="V13" s="43">
        <v>0.5</v>
      </c>
      <c r="W13" s="43">
        <v>0</v>
      </c>
      <c r="X13" s="43">
        <v>1</v>
      </c>
      <c r="Y13" s="43">
        <v>0.25</v>
      </c>
      <c r="Z13" s="43">
        <v>1</v>
      </c>
      <c r="AA13" s="43">
        <v>0.5</v>
      </c>
      <c r="AB13" s="43">
        <v>1</v>
      </c>
      <c r="AC13" s="43">
        <v>0</v>
      </c>
      <c r="AD13" s="43">
        <v>0</v>
      </c>
      <c r="AE13" s="43">
        <v>0.25</v>
      </c>
      <c r="AF13" s="43">
        <v>0.25</v>
      </c>
      <c r="AG13" s="43">
        <v>0</v>
      </c>
      <c r="AH13" s="43">
        <v>0.5</v>
      </c>
      <c r="AI13" s="43">
        <v>1</v>
      </c>
      <c r="AJ13" s="43">
        <v>1</v>
      </c>
      <c r="AK13" s="43">
        <v>1</v>
      </c>
      <c r="AL13" s="43">
        <v>1</v>
      </c>
      <c r="AM13" s="43">
        <v>0.5</v>
      </c>
      <c r="AN13" s="43">
        <v>0</v>
      </c>
      <c r="AO13" s="43">
        <v>0</v>
      </c>
      <c r="AP13" s="43">
        <v>0.25</v>
      </c>
      <c r="AQ13" s="43">
        <v>0.5</v>
      </c>
      <c r="AR13" s="43">
        <v>0</v>
      </c>
      <c r="AS13" s="43">
        <v>0.5</v>
      </c>
      <c r="AT13" s="43">
        <v>0</v>
      </c>
      <c r="AU13" s="43">
        <v>0.25</v>
      </c>
      <c r="AV13" s="43">
        <v>0</v>
      </c>
      <c r="AW13" s="43">
        <v>0.5</v>
      </c>
      <c r="AX13" s="43">
        <v>1</v>
      </c>
      <c r="AY13" s="43">
        <v>0</v>
      </c>
      <c r="AZ13" s="43">
        <v>0</v>
      </c>
      <c r="BA13" s="43">
        <v>0.5</v>
      </c>
      <c r="BB13" s="43">
        <v>0</v>
      </c>
      <c r="BC13" s="43">
        <v>0</v>
      </c>
      <c r="BD13" s="46"/>
    </row>
    <row r="14" spans="1:56" x14ac:dyDescent="0.25">
      <c r="A14" s="50" t="s">
        <v>57</v>
      </c>
      <c r="B14" s="41">
        <v>60</v>
      </c>
      <c r="C14" s="41">
        <v>300</v>
      </c>
      <c r="D14" s="45">
        <v>1</v>
      </c>
      <c r="E14" s="45">
        <v>1</v>
      </c>
      <c r="F14" s="45">
        <v>1</v>
      </c>
      <c r="G14" s="43">
        <v>0</v>
      </c>
      <c r="H14" s="43">
        <v>0</v>
      </c>
      <c r="I14" s="43">
        <v>0</v>
      </c>
      <c r="J14" s="43">
        <v>1</v>
      </c>
      <c r="K14" s="43">
        <v>0.5</v>
      </c>
      <c r="L14" s="43">
        <v>1</v>
      </c>
      <c r="M14" s="43">
        <v>0</v>
      </c>
      <c r="N14" s="43">
        <v>0.25</v>
      </c>
      <c r="O14" s="43">
        <v>0.5</v>
      </c>
      <c r="P14" s="43">
        <v>1</v>
      </c>
      <c r="Q14" s="43">
        <v>0</v>
      </c>
      <c r="R14" s="43">
        <v>1</v>
      </c>
      <c r="S14" s="43">
        <v>1</v>
      </c>
      <c r="T14" s="43">
        <v>0</v>
      </c>
      <c r="U14" s="43">
        <v>1</v>
      </c>
      <c r="V14" s="43">
        <v>1</v>
      </c>
      <c r="W14" s="43">
        <v>0</v>
      </c>
      <c r="X14" s="43">
        <v>1</v>
      </c>
      <c r="Y14" s="43">
        <v>0.5</v>
      </c>
      <c r="Z14" s="43">
        <v>1</v>
      </c>
      <c r="AA14" s="43">
        <v>1</v>
      </c>
      <c r="AB14" s="43">
        <v>1</v>
      </c>
      <c r="AC14" s="43">
        <v>0</v>
      </c>
      <c r="AD14" s="43">
        <v>0</v>
      </c>
      <c r="AE14" s="43">
        <v>0</v>
      </c>
      <c r="AF14" s="43">
        <v>1</v>
      </c>
      <c r="AG14" s="43">
        <v>0</v>
      </c>
      <c r="AH14" s="43">
        <v>1</v>
      </c>
      <c r="AI14" s="43">
        <v>1</v>
      </c>
      <c r="AJ14" s="43">
        <v>1</v>
      </c>
      <c r="AK14" s="43">
        <v>1</v>
      </c>
      <c r="AL14" s="43">
        <v>1</v>
      </c>
      <c r="AM14" s="43">
        <v>0.5</v>
      </c>
      <c r="AN14" s="43">
        <v>0</v>
      </c>
      <c r="AO14" s="43">
        <v>0</v>
      </c>
      <c r="AP14" s="43">
        <v>0</v>
      </c>
      <c r="AQ14" s="43">
        <v>1</v>
      </c>
      <c r="AR14" s="43">
        <v>0</v>
      </c>
      <c r="AS14" s="43">
        <v>1</v>
      </c>
      <c r="AT14" s="43">
        <v>0</v>
      </c>
      <c r="AU14" s="43">
        <v>0.5</v>
      </c>
      <c r="AV14" s="43">
        <v>0</v>
      </c>
      <c r="AW14" s="43">
        <v>0.5</v>
      </c>
      <c r="AX14" s="43">
        <v>1</v>
      </c>
      <c r="AY14" s="43">
        <v>0</v>
      </c>
      <c r="AZ14" s="43">
        <v>0.25</v>
      </c>
      <c r="BA14" s="43">
        <v>1</v>
      </c>
      <c r="BB14" s="43">
        <v>0</v>
      </c>
      <c r="BC14" s="43">
        <v>0</v>
      </c>
      <c r="BD14" s="46"/>
    </row>
    <row r="15" spans="1:56" x14ac:dyDescent="0.25">
      <c r="A15" s="50" t="s">
        <v>42</v>
      </c>
      <c r="B15" s="41">
        <v>55</v>
      </c>
      <c r="C15" s="41">
        <v>550</v>
      </c>
      <c r="D15" s="45">
        <v>1</v>
      </c>
      <c r="E15" s="45">
        <v>1</v>
      </c>
      <c r="F15" s="45">
        <v>1</v>
      </c>
      <c r="G15" s="43">
        <v>0</v>
      </c>
      <c r="H15" s="43">
        <v>0</v>
      </c>
      <c r="I15" s="43">
        <v>0</v>
      </c>
      <c r="J15" s="41">
        <v>0.25</v>
      </c>
      <c r="K15" s="41">
        <v>0.25</v>
      </c>
      <c r="L15" s="41">
        <v>0</v>
      </c>
      <c r="M15" s="43">
        <v>0</v>
      </c>
      <c r="N15" s="43">
        <v>0</v>
      </c>
      <c r="O15" s="43">
        <v>0</v>
      </c>
      <c r="P15" s="43">
        <v>0</v>
      </c>
      <c r="Q15" s="43">
        <v>0</v>
      </c>
      <c r="R15" s="41">
        <v>0.5</v>
      </c>
      <c r="S15" s="41">
        <v>0.25</v>
      </c>
      <c r="T15" s="43">
        <v>0</v>
      </c>
      <c r="U15" s="42">
        <v>0.25</v>
      </c>
      <c r="V15" s="42">
        <v>0.5</v>
      </c>
      <c r="W15" s="43">
        <v>0</v>
      </c>
      <c r="X15" s="43">
        <v>0</v>
      </c>
      <c r="Y15" s="43">
        <v>0</v>
      </c>
      <c r="Z15" s="41">
        <v>0.5</v>
      </c>
      <c r="AA15" s="41">
        <v>0.25</v>
      </c>
      <c r="AB15" s="41">
        <v>0.5</v>
      </c>
      <c r="AC15" s="43">
        <v>0</v>
      </c>
      <c r="AD15" s="43">
        <v>0</v>
      </c>
      <c r="AE15" s="43">
        <v>0</v>
      </c>
      <c r="AF15" s="41">
        <v>0.25</v>
      </c>
      <c r="AG15" s="43">
        <v>0</v>
      </c>
      <c r="AH15" s="41">
        <v>0.5</v>
      </c>
      <c r="AI15" s="41">
        <v>0.5</v>
      </c>
      <c r="AJ15" s="41">
        <v>0.5</v>
      </c>
      <c r="AK15" s="41">
        <v>0.5</v>
      </c>
      <c r="AL15" s="41">
        <v>0.25</v>
      </c>
      <c r="AM15" s="43">
        <v>0</v>
      </c>
      <c r="AN15" s="43">
        <v>0</v>
      </c>
      <c r="AO15" s="43">
        <v>0</v>
      </c>
      <c r="AP15" s="43">
        <v>0</v>
      </c>
      <c r="AQ15" s="41">
        <v>0.5</v>
      </c>
      <c r="AR15" s="43">
        <v>0</v>
      </c>
      <c r="AS15" s="42">
        <v>0.25</v>
      </c>
      <c r="AT15" s="43">
        <v>0</v>
      </c>
      <c r="AU15" s="42">
        <v>0.5</v>
      </c>
      <c r="AV15" s="42">
        <v>0</v>
      </c>
      <c r="AW15" s="42">
        <v>0.5</v>
      </c>
      <c r="AX15" s="41">
        <v>0.5</v>
      </c>
      <c r="AY15" s="43">
        <v>0</v>
      </c>
      <c r="AZ15" s="42">
        <v>0.25</v>
      </c>
      <c r="BA15" s="41">
        <v>0.5</v>
      </c>
      <c r="BB15" s="43">
        <v>0</v>
      </c>
      <c r="BC15" s="43">
        <v>0</v>
      </c>
      <c r="BD15" s="46"/>
    </row>
    <row r="16" spans="1:56" x14ac:dyDescent="0.25">
      <c r="A16" s="50" t="s">
        <v>63</v>
      </c>
      <c r="B16" s="41">
        <v>60</v>
      </c>
      <c r="C16" s="41">
        <v>400</v>
      </c>
      <c r="D16" s="45">
        <v>1</v>
      </c>
      <c r="E16" s="45">
        <v>1</v>
      </c>
      <c r="F16" s="45">
        <v>1</v>
      </c>
      <c r="G16" s="43">
        <v>0</v>
      </c>
      <c r="H16" s="43">
        <v>0</v>
      </c>
      <c r="I16" s="43">
        <v>0</v>
      </c>
      <c r="J16" s="43">
        <v>1</v>
      </c>
      <c r="K16" s="43">
        <v>0.5</v>
      </c>
      <c r="L16" s="43">
        <v>0.5</v>
      </c>
      <c r="M16" s="43">
        <v>0</v>
      </c>
      <c r="N16" s="43">
        <v>0.5</v>
      </c>
      <c r="O16" s="43">
        <v>0.5</v>
      </c>
      <c r="P16" s="43">
        <v>0.5</v>
      </c>
      <c r="Q16" s="43">
        <v>0</v>
      </c>
      <c r="R16" s="43">
        <v>1</v>
      </c>
      <c r="S16" s="43">
        <v>0.5</v>
      </c>
      <c r="T16" s="43">
        <v>0</v>
      </c>
      <c r="U16" s="43">
        <v>1</v>
      </c>
      <c r="V16" s="43">
        <v>1</v>
      </c>
      <c r="W16" s="43">
        <v>0</v>
      </c>
      <c r="X16" s="43">
        <v>0</v>
      </c>
      <c r="Y16" s="43">
        <v>0</v>
      </c>
      <c r="Z16" s="43">
        <v>1</v>
      </c>
      <c r="AA16" s="43">
        <v>0.5</v>
      </c>
      <c r="AB16" s="43">
        <v>1</v>
      </c>
      <c r="AC16" s="43">
        <v>0</v>
      </c>
      <c r="AD16" s="43">
        <v>0</v>
      </c>
      <c r="AE16" s="43">
        <v>0.25</v>
      </c>
      <c r="AF16" s="43">
        <v>0.5</v>
      </c>
      <c r="AG16" s="43">
        <v>0</v>
      </c>
      <c r="AH16" s="43">
        <v>0.25</v>
      </c>
      <c r="AI16" s="43">
        <v>1</v>
      </c>
      <c r="AJ16" s="43">
        <v>1</v>
      </c>
      <c r="AK16" s="43">
        <v>1</v>
      </c>
      <c r="AL16" s="43">
        <v>1</v>
      </c>
      <c r="AM16" s="43">
        <v>0</v>
      </c>
      <c r="AN16" s="43">
        <v>0</v>
      </c>
      <c r="AO16" s="43">
        <v>0</v>
      </c>
      <c r="AP16" s="43">
        <v>0</v>
      </c>
      <c r="AQ16" s="43">
        <v>1</v>
      </c>
      <c r="AR16" s="43">
        <v>0</v>
      </c>
      <c r="AS16" s="43">
        <v>0.25</v>
      </c>
      <c r="AT16" s="43">
        <v>0</v>
      </c>
      <c r="AU16" s="43">
        <v>0.25</v>
      </c>
      <c r="AV16" s="43">
        <v>0</v>
      </c>
      <c r="AW16" s="43">
        <v>1</v>
      </c>
      <c r="AX16" s="43">
        <v>1</v>
      </c>
      <c r="AY16" s="43">
        <v>0</v>
      </c>
      <c r="AZ16" s="43">
        <v>0.25</v>
      </c>
      <c r="BA16" s="43">
        <v>1</v>
      </c>
      <c r="BB16" s="43">
        <v>0</v>
      </c>
      <c r="BC16" s="43">
        <v>0</v>
      </c>
      <c r="BD16" s="48"/>
    </row>
    <row r="17" spans="1:56" x14ac:dyDescent="0.25">
      <c r="A17" s="50" t="s">
        <v>30</v>
      </c>
      <c r="B17" s="41">
        <v>50</v>
      </c>
      <c r="C17" s="41">
        <v>400</v>
      </c>
      <c r="D17" s="45">
        <v>1</v>
      </c>
      <c r="E17" s="45">
        <v>1</v>
      </c>
      <c r="F17" s="45">
        <v>1</v>
      </c>
      <c r="G17" s="42">
        <v>0.25</v>
      </c>
      <c r="H17" s="42">
        <v>0.25</v>
      </c>
      <c r="I17" s="42">
        <v>0</v>
      </c>
      <c r="J17" s="42">
        <v>0.5</v>
      </c>
      <c r="K17" s="42">
        <v>0.5</v>
      </c>
      <c r="L17" s="42">
        <v>0.5</v>
      </c>
      <c r="M17" s="42">
        <v>0</v>
      </c>
      <c r="N17" s="42">
        <v>0</v>
      </c>
      <c r="O17" s="43">
        <v>0</v>
      </c>
      <c r="P17" s="43">
        <v>0.25</v>
      </c>
      <c r="Q17" s="43">
        <v>0</v>
      </c>
      <c r="R17" s="43">
        <v>0.5</v>
      </c>
      <c r="S17" s="43">
        <v>0.25</v>
      </c>
      <c r="T17" s="43">
        <v>0</v>
      </c>
      <c r="U17" s="43">
        <v>0.25</v>
      </c>
      <c r="V17" s="43">
        <v>0.5</v>
      </c>
      <c r="W17" s="43">
        <v>0</v>
      </c>
      <c r="X17" s="43">
        <v>0</v>
      </c>
      <c r="Y17" s="43">
        <v>0.25</v>
      </c>
      <c r="Z17" s="43">
        <v>1</v>
      </c>
      <c r="AA17" s="43">
        <v>0.5</v>
      </c>
      <c r="AB17" s="43">
        <v>0.5</v>
      </c>
      <c r="AC17" s="43">
        <v>0</v>
      </c>
      <c r="AD17" s="43">
        <v>0</v>
      </c>
      <c r="AE17" s="43">
        <v>0</v>
      </c>
      <c r="AF17" s="43">
        <v>0</v>
      </c>
      <c r="AG17" s="43">
        <v>0</v>
      </c>
      <c r="AH17" s="43">
        <v>0</v>
      </c>
      <c r="AI17" s="43">
        <v>1</v>
      </c>
      <c r="AJ17" s="43">
        <v>0.25</v>
      </c>
      <c r="AK17" s="43">
        <v>0.5</v>
      </c>
      <c r="AL17" s="43">
        <v>0</v>
      </c>
      <c r="AM17" s="43">
        <v>0</v>
      </c>
      <c r="AN17" s="43">
        <v>0</v>
      </c>
      <c r="AO17" s="43">
        <v>0</v>
      </c>
      <c r="AP17" s="43">
        <v>0</v>
      </c>
      <c r="AQ17" s="43">
        <v>0.25</v>
      </c>
      <c r="AR17" s="43">
        <v>0</v>
      </c>
      <c r="AS17" s="43">
        <v>0.25</v>
      </c>
      <c r="AT17" s="43">
        <v>0</v>
      </c>
      <c r="AU17" s="43">
        <v>0</v>
      </c>
      <c r="AV17" s="43">
        <v>0</v>
      </c>
      <c r="AW17" s="43">
        <v>0.5</v>
      </c>
      <c r="AX17" s="43">
        <v>0.5</v>
      </c>
      <c r="AY17" s="43">
        <v>0</v>
      </c>
      <c r="AZ17" s="42">
        <v>0</v>
      </c>
      <c r="BA17" s="43">
        <v>0.5</v>
      </c>
      <c r="BB17" s="43">
        <v>0</v>
      </c>
      <c r="BC17" s="43">
        <v>0</v>
      </c>
      <c r="BD17" s="46"/>
    </row>
    <row r="18" spans="1:56" x14ac:dyDescent="0.25">
      <c r="A18" s="50" t="s">
        <v>59</v>
      </c>
      <c r="B18" s="41">
        <v>60</v>
      </c>
      <c r="C18" s="41">
        <v>300</v>
      </c>
      <c r="D18" s="45">
        <v>1</v>
      </c>
      <c r="E18" s="45">
        <v>1</v>
      </c>
      <c r="F18" s="45">
        <v>1</v>
      </c>
      <c r="G18" s="43">
        <v>0.25</v>
      </c>
      <c r="H18" s="43">
        <v>0</v>
      </c>
      <c r="I18" s="43">
        <v>0</v>
      </c>
      <c r="J18" s="43">
        <v>1</v>
      </c>
      <c r="K18" s="43">
        <v>0.25</v>
      </c>
      <c r="L18" s="43">
        <v>0</v>
      </c>
      <c r="M18" s="43">
        <v>0</v>
      </c>
      <c r="N18" s="43">
        <v>0</v>
      </c>
      <c r="O18" s="43">
        <v>0.25</v>
      </c>
      <c r="P18" s="43">
        <v>0.5</v>
      </c>
      <c r="Q18" s="43">
        <v>0</v>
      </c>
      <c r="R18" s="43">
        <v>1</v>
      </c>
      <c r="S18" s="43">
        <v>0.5</v>
      </c>
      <c r="T18" s="43">
        <v>0</v>
      </c>
      <c r="U18" s="43">
        <v>0.5</v>
      </c>
      <c r="V18" s="43">
        <v>0.5</v>
      </c>
      <c r="W18" s="43">
        <v>0</v>
      </c>
      <c r="X18" s="43">
        <v>1</v>
      </c>
      <c r="Y18" s="43">
        <v>0.25</v>
      </c>
      <c r="Z18" s="43">
        <v>1</v>
      </c>
      <c r="AA18" s="43">
        <v>0.5</v>
      </c>
      <c r="AB18" s="43">
        <v>1</v>
      </c>
      <c r="AC18" s="43">
        <v>0</v>
      </c>
      <c r="AD18" s="43">
        <v>0</v>
      </c>
      <c r="AE18" s="43">
        <v>0.5</v>
      </c>
      <c r="AF18" s="43">
        <v>0.5</v>
      </c>
      <c r="AG18" s="43">
        <v>0</v>
      </c>
      <c r="AH18" s="43">
        <v>1</v>
      </c>
      <c r="AI18" s="43">
        <v>1</v>
      </c>
      <c r="AJ18" s="43">
        <v>1</v>
      </c>
      <c r="AK18" s="43">
        <v>0.5</v>
      </c>
      <c r="AL18" s="43">
        <v>0.5</v>
      </c>
      <c r="AM18" s="43">
        <v>0.5</v>
      </c>
      <c r="AN18" s="43">
        <v>0</v>
      </c>
      <c r="AO18" s="43">
        <v>0</v>
      </c>
      <c r="AP18" s="43">
        <v>0</v>
      </c>
      <c r="AQ18" s="43">
        <v>1</v>
      </c>
      <c r="AR18" s="43">
        <v>0</v>
      </c>
      <c r="AS18" s="42">
        <v>0.5</v>
      </c>
      <c r="AT18" s="43">
        <v>0</v>
      </c>
      <c r="AU18" s="43">
        <v>0.5</v>
      </c>
      <c r="AV18" s="43">
        <v>0</v>
      </c>
      <c r="AW18" s="43">
        <v>1</v>
      </c>
      <c r="AX18" s="43">
        <v>1</v>
      </c>
      <c r="AY18" s="43">
        <v>0</v>
      </c>
      <c r="AZ18" s="43">
        <v>0.5</v>
      </c>
      <c r="BA18" s="43">
        <v>1</v>
      </c>
      <c r="BB18" s="43">
        <v>0</v>
      </c>
      <c r="BC18" s="43">
        <v>0</v>
      </c>
      <c r="BD18" s="48"/>
    </row>
    <row r="19" spans="1:56" x14ac:dyDescent="0.25">
      <c r="A19" s="50" t="s">
        <v>58</v>
      </c>
      <c r="B19" s="41">
        <v>60</v>
      </c>
      <c r="C19" s="41">
        <v>300</v>
      </c>
      <c r="D19" s="45">
        <v>1</v>
      </c>
      <c r="E19" s="45">
        <v>1</v>
      </c>
      <c r="F19" s="45">
        <v>1</v>
      </c>
      <c r="G19" s="43">
        <v>0</v>
      </c>
      <c r="H19" s="43">
        <v>0</v>
      </c>
      <c r="I19" s="43">
        <v>0</v>
      </c>
      <c r="J19" s="43">
        <v>0.5</v>
      </c>
      <c r="K19" s="43">
        <v>0.25</v>
      </c>
      <c r="L19" s="43">
        <v>0.25</v>
      </c>
      <c r="M19" s="43">
        <v>0</v>
      </c>
      <c r="N19" s="43">
        <v>0.5</v>
      </c>
      <c r="O19" s="43">
        <v>0.25</v>
      </c>
      <c r="P19" s="43">
        <v>0.25</v>
      </c>
      <c r="Q19" s="43">
        <v>0</v>
      </c>
      <c r="R19" s="43">
        <v>1</v>
      </c>
      <c r="S19" s="43">
        <v>0.5</v>
      </c>
      <c r="T19" s="43">
        <v>0</v>
      </c>
      <c r="U19" s="43">
        <v>1</v>
      </c>
      <c r="V19" s="43">
        <v>1</v>
      </c>
      <c r="W19" s="43">
        <v>0</v>
      </c>
      <c r="X19" s="43">
        <v>1</v>
      </c>
      <c r="Y19" s="43">
        <v>0.5</v>
      </c>
      <c r="Z19" s="43">
        <v>1</v>
      </c>
      <c r="AA19" s="43">
        <v>1</v>
      </c>
      <c r="AB19" s="43">
        <v>1</v>
      </c>
      <c r="AC19" s="43">
        <v>0</v>
      </c>
      <c r="AD19" s="43">
        <v>0</v>
      </c>
      <c r="AE19" s="43">
        <v>0.25</v>
      </c>
      <c r="AF19" s="43">
        <v>0.25</v>
      </c>
      <c r="AG19" s="43">
        <v>0</v>
      </c>
      <c r="AH19" s="43">
        <v>0.5</v>
      </c>
      <c r="AI19" s="43">
        <v>1</v>
      </c>
      <c r="AJ19" s="43">
        <v>0.25</v>
      </c>
      <c r="AK19" s="43">
        <v>1</v>
      </c>
      <c r="AL19" s="43">
        <v>1</v>
      </c>
      <c r="AM19" s="43">
        <v>0.25</v>
      </c>
      <c r="AN19" s="43">
        <v>0</v>
      </c>
      <c r="AO19" s="43">
        <v>0</v>
      </c>
      <c r="AP19" s="43">
        <v>0</v>
      </c>
      <c r="AQ19" s="43">
        <v>1</v>
      </c>
      <c r="AR19" s="43">
        <v>0</v>
      </c>
      <c r="AS19" s="43">
        <v>1</v>
      </c>
      <c r="AT19" s="43">
        <v>0</v>
      </c>
      <c r="AU19" s="43">
        <v>0.5</v>
      </c>
      <c r="AV19" s="43">
        <v>0</v>
      </c>
      <c r="AW19" s="43">
        <v>1</v>
      </c>
      <c r="AX19" s="43">
        <v>1</v>
      </c>
      <c r="AY19" s="43">
        <v>0</v>
      </c>
      <c r="AZ19" s="43">
        <v>0.25</v>
      </c>
      <c r="BA19" s="43">
        <v>1</v>
      </c>
      <c r="BB19" s="43">
        <v>0</v>
      </c>
      <c r="BC19" s="43">
        <v>0</v>
      </c>
      <c r="BD19" s="46"/>
    </row>
    <row r="20" spans="1:56" x14ac:dyDescent="0.25">
      <c r="A20" s="50" t="s">
        <v>46</v>
      </c>
      <c r="B20" s="41">
        <v>55</v>
      </c>
      <c r="C20" s="41">
        <v>600</v>
      </c>
      <c r="D20" s="45">
        <v>1</v>
      </c>
      <c r="E20" s="45">
        <v>1</v>
      </c>
      <c r="F20" s="45">
        <v>1</v>
      </c>
      <c r="G20" s="43">
        <v>0</v>
      </c>
      <c r="H20" s="43">
        <v>0</v>
      </c>
      <c r="I20" s="43">
        <v>0</v>
      </c>
      <c r="J20" s="43">
        <v>1</v>
      </c>
      <c r="K20" s="43">
        <v>0.5</v>
      </c>
      <c r="L20" s="43">
        <v>0.25</v>
      </c>
      <c r="M20" s="43">
        <v>0</v>
      </c>
      <c r="N20" s="43">
        <v>0.25</v>
      </c>
      <c r="O20" s="43">
        <v>0.25</v>
      </c>
      <c r="P20" s="43">
        <v>1</v>
      </c>
      <c r="Q20" s="43">
        <v>0</v>
      </c>
      <c r="R20" s="43">
        <v>1</v>
      </c>
      <c r="S20" s="43">
        <v>1</v>
      </c>
      <c r="T20" s="43">
        <v>0</v>
      </c>
      <c r="U20" s="43">
        <v>1</v>
      </c>
      <c r="V20" s="43">
        <v>0.25</v>
      </c>
      <c r="W20" s="43">
        <v>0</v>
      </c>
      <c r="X20" s="43">
        <v>1</v>
      </c>
      <c r="Y20" s="43">
        <v>0.25</v>
      </c>
      <c r="Z20" s="43">
        <v>1</v>
      </c>
      <c r="AA20" s="43">
        <v>0.5</v>
      </c>
      <c r="AB20" s="43">
        <v>1</v>
      </c>
      <c r="AC20" s="43">
        <v>0</v>
      </c>
      <c r="AD20" s="43">
        <v>0</v>
      </c>
      <c r="AE20" s="43">
        <v>0</v>
      </c>
      <c r="AF20" s="43">
        <v>0.5</v>
      </c>
      <c r="AG20" s="43">
        <v>0</v>
      </c>
      <c r="AH20" s="43">
        <v>1</v>
      </c>
      <c r="AI20" s="43">
        <v>1</v>
      </c>
      <c r="AJ20" s="43">
        <v>1</v>
      </c>
      <c r="AK20" s="43">
        <v>0</v>
      </c>
      <c r="AL20" s="43">
        <v>1</v>
      </c>
      <c r="AM20" s="43">
        <v>0.5</v>
      </c>
      <c r="AN20" s="43">
        <v>0</v>
      </c>
      <c r="AO20" s="43">
        <v>0</v>
      </c>
      <c r="AP20" s="43">
        <v>0</v>
      </c>
      <c r="AQ20" s="43">
        <v>1</v>
      </c>
      <c r="AR20" s="43">
        <v>0</v>
      </c>
      <c r="AS20" s="43">
        <v>1</v>
      </c>
      <c r="AT20" s="43">
        <v>0</v>
      </c>
      <c r="AU20" s="43">
        <v>0.5</v>
      </c>
      <c r="AV20" s="43">
        <v>0</v>
      </c>
      <c r="AW20" s="43">
        <v>1</v>
      </c>
      <c r="AX20" s="43">
        <v>1</v>
      </c>
      <c r="AY20" s="43">
        <v>0</v>
      </c>
      <c r="AZ20" s="43">
        <v>0.25</v>
      </c>
      <c r="BA20" s="43">
        <v>1</v>
      </c>
      <c r="BB20" s="43">
        <v>0</v>
      </c>
      <c r="BC20" s="43">
        <v>0</v>
      </c>
      <c r="BD20" s="48"/>
    </row>
    <row r="21" spans="1:56" x14ac:dyDescent="0.25">
      <c r="A21" s="50" t="s">
        <v>44</v>
      </c>
      <c r="B21" s="41">
        <v>55</v>
      </c>
      <c r="C21" s="41">
        <v>400</v>
      </c>
      <c r="D21" s="45">
        <v>1</v>
      </c>
      <c r="E21" s="45">
        <v>1</v>
      </c>
      <c r="F21" s="45">
        <v>1</v>
      </c>
      <c r="G21" s="43">
        <v>0.25</v>
      </c>
      <c r="H21" s="43">
        <v>0</v>
      </c>
      <c r="I21" s="43">
        <v>0</v>
      </c>
      <c r="J21" s="43">
        <v>1</v>
      </c>
      <c r="K21" s="43">
        <v>1</v>
      </c>
      <c r="L21" s="43">
        <v>0.5</v>
      </c>
      <c r="M21" s="43">
        <v>0</v>
      </c>
      <c r="N21" s="43">
        <v>0.5</v>
      </c>
      <c r="O21" s="43">
        <v>0.25</v>
      </c>
      <c r="P21" s="43">
        <v>1</v>
      </c>
      <c r="Q21" s="43">
        <v>0</v>
      </c>
      <c r="R21" s="43">
        <v>1</v>
      </c>
      <c r="S21" s="43">
        <v>0.5</v>
      </c>
      <c r="T21" s="43">
        <v>0</v>
      </c>
      <c r="U21" s="43">
        <v>1</v>
      </c>
      <c r="V21" s="43">
        <v>1</v>
      </c>
      <c r="W21" s="43">
        <v>0</v>
      </c>
      <c r="X21" s="43">
        <v>1</v>
      </c>
      <c r="Y21" s="43">
        <v>0.5</v>
      </c>
      <c r="Z21" s="43">
        <v>1</v>
      </c>
      <c r="AA21" s="43">
        <v>1</v>
      </c>
      <c r="AB21" s="43">
        <v>1</v>
      </c>
      <c r="AC21" s="43">
        <v>0</v>
      </c>
      <c r="AD21" s="43">
        <v>0</v>
      </c>
      <c r="AE21" s="43">
        <v>0.25</v>
      </c>
      <c r="AF21" s="43">
        <v>0</v>
      </c>
      <c r="AG21" s="43">
        <v>0</v>
      </c>
      <c r="AH21" s="43">
        <v>0.5</v>
      </c>
      <c r="AI21" s="43">
        <v>1</v>
      </c>
      <c r="AJ21" s="43">
        <v>1</v>
      </c>
      <c r="AK21" s="43">
        <v>1</v>
      </c>
      <c r="AL21" s="43">
        <v>0</v>
      </c>
      <c r="AM21" s="43">
        <v>0.5</v>
      </c>
      <c r="AN21" s="43">
        <v>0</v>
      </c>
      <c r="AO21" s="43">
        <v>0</v>
      </c>
      <c r="AP21" s="43">
        <v>0</v>
      </c>
      <c r="AQ21" s="43">
        <v>1</v>
      </c>
      <c r="AR21" s="43">
        <v>0</v>
      </c>
      <c r="AS21" s="43">
        <v>1</v>
      </c>
      <c r="AT21" s="43">
        <v>0</v>
      </c>
      <c r="AU21" s="43">
        <v>0</v>
      </c>
      <c r="AV21" s="43">
        <v>0</v>
      </c>
      <c r="AW21" s="43">
        <v>1</v>
      </c>
      <c r="AX21" s="43">
        <v>1</v>
      </c>
      <c r="AY21" s="43">
        <v>0</v>
      </c>
      <c r="AZ21" s="43">
        <v>0.25</v>
      </c>
      <c r="BA21" s="43">
        <v>1</v>
      </c>
      <c r="BB21" s="43">
        <v>0</v>
      </c>
      <c r="BC21" s="43">
        <v>0</v>
      </c>
      <c r="BD21" s="46"/>
    </row>
    <row r="22" spans="1:56" x14ac:dyDescent="0.25">
      <c r="A22" s="50" t="s">
        <v>56</v>
      </c>
      <c r="B22" s="41">
        <v>60</v>
      </c>
      <c r="C22" s="41">
        <v>500</v>
      </c>
      <c r="D22" s="45">
        <v>1</v>
      </c>
      <c r="E22" s="45">
        <v>1</v>
      </c>
      <c r="F22" s="45">
        <v>1</v>
      </c>
      <c r="G22" s="43">
        <v>0</v>
      </c>
      <c r="H22" s="43">
        <v>0</v>
      </c>
      <c r="I22" s="43">
        <v>0</v>
      </c>
      <c r="J22" s="43">
        <v>0.5</v>
      </c>
      <c r="K22" s="43">
        <v>0</v>
      </c>
      <c r="L22" s="43">
        <v>0.25</v>
      </c>
      <c r="M22" s="43">
        <v>0</v>
      </c>
      <c r="N22" s="43">
        <v>0.5</v>
      </c>
      <c r="O22" s="43">
        <v>0.25</v>
      </c>
      <c r="P22" s="43">
        <v>0.5</v>
      </c>
      <c r="Q22" s="43">
        <v>0</v>
      </c>
      <c r="R22" s="43">
        <v>0.5</v>
      </c>
      <c r="S22" s="43">
        <v>1</v>
      </c>
      <c r="T22" s="42">
        <v>0</v>
      </c>
      <c r="U22" s="43">
        <v>0.5</v>
      </c>
      <c r="V22" s="43">
        <v>0.5</v>
      </c>
      <c r="W22" s="43">
        <v>0</v>
      </c>
      <c r="X22" s="43">
        <v>1</v>
      </c>
      <c r="Y22" s="43">
        <v>0.5</v>
      </c>
      <c r="Z22" s="43">
        <v>1</v>
      </c>
      <c r="AA22" s="43">
        <v>0.5</v>
      </c>
      <c r="AB22" s="43">
        <v>1</v>
      </c>
      <c r="AC22" s="43">
        <v>0</v>
      </c>
      <c r="AD22" s="43">
        <v>0</v>
      </c>
      <c r="AE22" s="41">
        <v>0.25</v>
      </c>
      <c r="AF22" s="43">
        <v>1</v>
      </c>
      <c r="AG22" s="43">
        <v>0</v>
      </c>
      <c r="AH22" s="43">
        <v>0.25</v>
      </c>
      <c r="AI22" s="43">
        <v>0.5</v>
      </c>
      <c r="AJ22" s="43">
        <v>0.5</v>
      </c>
      <c r="AK22" s="43">
        <v>1</v>
      </c>
      <c r="AL22" s="43">
        <v>1</v>
      </c>
      <c r="AM22" s="43">
        <v>1</v>
      </c>
      <c r="AN22" s="43">
        <v>0</v>
      </c>
      <c r="AO22" s="43">
        <v>0</v>
      </c>
      <c r="AP22" s="43">
        <v>0</v>
      </c>
      <c r="AQ22" s="43">
        <v>1</v>
      </c>
      <c r="AR22" s="43">
        <v>0</v>
      </c>
      <c r="AS22" s="42">
        <v>0.5</v>
      </c>
      <c r="AT22" s="43">
        <v>0</v>
      </c>
      <c r="AU22" s="43">
        <v>0.5</v>
      </c>
      <c r="AV22" s="43">
        <v>0</v>
      </c>
      <c r="AW22" s="43">
        <v>1</v>
      </c>
      <c r="AX22" s="43">
        <v>0.5</v>
      </c>
      <c r="AY22" s="43">
        <v>0</v>
      </c>
      <c r="AZ22" s="42">
        <v>0.5</v>
      </c>
      <c r="BA22" s="43">
        <v>1</v>
      </c>
      <c r="BB22" s="43">
        <v>0</v>
      </c>
      <c r="BC22" s="43">
        <v>0</v>
      </c>
      <c r="BD22" s="46"/>
    </row>
    <row r="23" spans="1:56" x14ac:dyDescent="0.25">
      <c r="A23" s="50" t="s">
        <v>47</v>
      </c>
      <c r="B23" s="41">
        <v>55</v>
      </c>
      <c r="C23" s="41">
        <v>250</v>
      </c>
      <c r="D23" s="45">
        <v>1</v>
      </c>
      <c r="E23" s="45">
        <v>1</v>
      </c>
      <c r="F23" s="45">
        <v>1</v>
      </c>
      <c r="G23" s="42">
        <v>1</v>
      </c>
      <c r="H23" s="43">
        <v>0</v>
      </c>
      <c r="I23" s="43">
        <v>0</v>
      </c>
      <c r="J23" s="43">
        <v>0.5</v>
      </c>
      <c r="K23" s="43">
        <v>0.25</v>
      </c>
      <c r="L23" s="43">
        <v>0.25</v>
      </c>
      <c r="M23" s="43">
        <v>0</v>
      </c>
      <c r="N23" s="43">
        <v>0</v>
      </c>
      <c r="O23" s="43">
        <v>0.25</v>
      </c>
      <c r="P23" s="43">
        <v>0.5</v>
      </c>
      <c r="Q23" s="43">
        <v>0</v>
      </c>
      <c r="R23" s="43">
        <v>1</v>
      </c>
      <c r="S23" s="43">
        <v>1</v>
      </c>
      <c r="T23" s="43">
        <v>0.5</v>
      </c>
      <c r="U23" s="43">
        <v>1</v>
      </c>
      <c r="V23" s="43">
        <v>1</v>
      </c>
      <c r="W23" s="43">
        <v>0</v>
      </c>
      <c r="X23" s="43">
        <v>1</v>
      </c>
      <c r="Y23" s="43">
        <v>1</v>
      </c>
      <c r="Z23" s="43">
        <v>1</v>
      </c>
      <c r="AA23" s="43">
        <v>1</v>
      </c>
      <c r="AB23" s="43">
        <v>1</v>
      </c>
      <c r="AC23" s="43">
        <v>0.25</v>
      </c>
      <c r="AD23" s="43">
        <v>0</v>
      </c>
      <c r="AE23" s="43">
        <v>0</v>
      </c>
      <c r="AF23" s="43">
        <v>1</v>
      </c>
      <c r="AG23" s="43">
        <v>0.5</v>
      </c>
      <c r="AH23" s="43">
        <v>1</v>
      </c>
      <c r="AI23" s="43">
        <v>1</v>
      </c>
      <c r="AJ23" s="43">
        <v>1</v>
      </c>
      <c r="AK23" s="43">
        <v>1</v>
      </c>
      <c r="AL23" s="43">
        <v>1</v>
      </c>
      <c r="AM23" s="43">
        <v>0.25</v>
      </c>
      <c r="AN23" s="43">
        <v>0</v>
      </c>
      <c r="AO23" s="43">
        <v>0.5</v>
      </c>
      <c r="AP23" s="43">
        <v>0.25</v>
      </c>
      <c r="AQ23" s="43">
        <v>0.5</v>
      </c>
      <c r="AR23" s="43">
        <v>0.25</v>
      </c>
      <c r="AS23" s="43">
        <v>0.5</v>
      </c>
      <c r="AT23" s="43">
        <v>0.25</v>
      </c>
      <c r="AU23" s="43">
        <v>0.5</v>
      </c>
      <c r="AV23" s="43">
        <v>0.25</v>
      </c>
      <c r="AW23" s="43">
        <v>1</v>
      </c>
      <c r="AX23" s="43">
        <v>1</v>
      </c>
      <c r="AY23" s="43">
        <v>0.5</v>
      </c>
      <c r="AZ23" s="43">
        <v>0.5</v>
      </c>
      <c r="BA23" s="43">
        <v>1</v>
      </c>
      <c r="BB23" s="43">
        <v>0</v>
      </c>
      <c r="BC23" s="43">
        <v>0</v>
      </c>
      <c r="BD23" s="46"/>
    </row>
    <row r="24" spans="1:56" x14ac:dyDescent="0.25">
      <c r="A24" s="50" t="s">
        <v>67</v>
      </c>
      <c r="B24" s="41">
        <v>55</v>
      </c>
      <c r="C24" s="41">
        <v>650</v>
      </c>
      <c r="D24" s="45">
        <v>1</v>
      </c>
      <c r="E24" s="45">
        <v>1</v>
      </c>
      <c r="F24" s="45">
        <v>1</v>
      </c>
      <c r="G24" s="43">
        <v>0</v>
      </c>
      <c r="H24" s="43">
        <v>0.5</v>
      </c>
      <c r="I24" s="43">
        <v>1</v>
      </c>
      <c r="J24" s="43">
        <v>1</v>
      </c>
      <c r="K24" s="43">
        <v>1</v>
      </c>
      <c r="L24" s="43">
        <v>1</v>
      </c>
      <c r="M24" s="43">
        <v>0.5</v>
      </c>
      <c r="N24" s="43">
        <v>0</v>
      </c>
      <c r="O24" s="43">
        <v>0</v>
      </c>
      <c r="P24" s="43">
        <v>0</v>
      </c>
      <c r="Q24" s="43">
        <v>0</v>
      </c>
      <c r="R24" s="43">
        <v>1</v>
      </c>
      <c r="S24" s="43">
        <v>0.5</v>
      </c>
      <c r="T24" s="43">
        <v>0.5</v>
      </c>
      <c r="U24" s="43">
        <v>0.25</v>
      </c>
      <c r="V24" s="43">
        <v>0</v>
      </c>
      <c r="W24" s="43">
        <v>0</v>
      </c>
      <c r="X24" s="43">
        <v>0.25</v>
      </c>
      <c r="Y24" s="43">
        <v>0</v>
      </c>
      <c r="Z24" s="43">
        <v>1</v>
      </c>
      <c r="AA24" s="43">
        <v>0.25</v>
      </c>
      <c r="AB24" s="43">
        <v>1</v>
      </c>
      <c r="AC24" s="43">
        <v>0.25</v>
      </c>
      <c r="AD24" s="43">
        <v>0</v>
      </c>
      <c r="AE24" s="43">
        <v>0</v>
      </c>
      <c r="AF24" s="43">
        <v>0.25</v>
      </c>
      <c r="AG24" s="43">
        <v>0.25</v>
      </c>
      <c r="AH24" s="43">
        <v>0</v>
      </c>
      <c r="AI24" s="43">
        <v>0.5</v>
      </c>
      <c r="AJ24" s="43">
        <v>0.5</v>
      </c>
      <c r="AK24" s="43">
        <v>0.25</v>
      </c>
      <c r="AL24" s="43">
        <v>0</v>
      </c>
      <c r="AM24" s="43">
        <v>0</v>
      </c>
      <c r="AN24" s="43">
        <v>0.25</v>
      </c>
      <c r="AO24" s="43">
        <v>0.25</v>
      </c>
      <c r="AP24" s="43">
        <v>0.5</v>
      </c>
      <c r="AQ24" s="43">
        <v>1</v>
      </c>
      <c r="AR24" s="43">
        <v>1</v>
      </c>
      <c r="AS24" s="43">
        <v>0.5</v>
      </c>
      <c r="AT24" s="43">
        <v>0</v>
      </c>
      <c r="AU24" s="43">
        <v>0</v>
      </c>
      <c r="AV24" s="43">
        <v>0</v>
      </c>
      <c r="AW24" s="43">
        <v>0.5</v>
      </c>
      <c r="AX24" s="43">
        <v>0.5</v>
      </c>
      <c r="AY24" s="43">
        <v>1</v>
      </c>
      <c r="AZ24" s="43">
        <v>0.25</v>
      </c>
      <c r="BA24" s="43">
        <v>1</v>
      </c>
      <c r="BB24" s="43">
        <v>0</v>
      </c>
      <c r="BC24" s="43">
        <v>0</v>
      </c>
      <c r="BD24" s="46"/>
    </row>
    <row r="25" spans="1:56" x14ac:dyDescent="0.25">
      <c r="A25" s="50" t="s">
        <v>48</v>
      </c>
      <c r="B25" s="41">
        <v>55</v>
      </c>
      <c r="C25" s="41">
        <v>400</v>
      </c>
      <c r="D25" s="45">
        <v>1</v>
      </c>
      <c r="E25" s="45">
        <v>1</v>
      </c>
      <c r="F25" s="45">
        <v>1</v>
      </c>
      <c r="G25" s="43">
        <v>0.5</v>
      </c>
      <c r="H25" s="43">
        <v>0.5</v>
      </c>
      <c r="I25" s="43">
        <v>1</v>
      </c>
      <c r="J25" s="43">
        <v>1</v>
      </c>
      <c r="K25" s="43">
        <v>1</v>
      </c>
      <c r="L25" s="43">
        <v>0.5</v>
      </c>
      <c r="M25" s="43">
        <v>1</v>
      </c>
      <c r="N25" s="43">
        <v>0.5</v>
      </c>
      <c r="O25" s="43">
        <v>0.5</v>
      </c>
      <c r="P25" s="43">
        <v>1</v>
      </c>
      <c r="Q25" s="43">
        <v>1</v>
      </c>
      <c r="R25" s="43">
        <v>1</v>
      </c>
      <c r="S25" s="43">
        <v>1</v>
      </c>
      <c r="T25" s="43">
        <v>1</v>
      </c>
      <c r="U25" s="43">
        <v>1</v>
      </c>
      <c r="V25" s="43">
        <v>1</v>
      </c>
      <c r="W25" s="43">
        <v>1</v>
      </c>
      <c r="X25" s="43">
        <v>1</v>
      </c>
      <c r="Y25" s="43">
        <v>1</v>
      </c>
      <c r="Z25" s="43">
        <v>1</v>
      </c>
      <c r="AA25" s="43">
        <v>1</v>
      </c>
      <c r="AB25" s="43">
        <v>1</v>
      </c>
      <c r="AC25" s="43">
        <v>1</v>
      </c>
      <c r="AD25" s="43">
        <v>1</v>
      </c>
      <c r="AE25" s="43">
        <v>0.5</v>
      </c>
      <c r="AF25" s="43">
        <v>1</v>
      </c>
      <c r="AG25" s="43">
        <v>1</v>
      </c>
      <c r="AH25" s="43">
        <v>1</v>
      </c>
      <c r="AI25" s="43">
        <v>1</v>
      </c>
      <c r="AJ25" s="43">
        <v>0.5</v>
      </c>
      <c r="AK25" s="43">
        <v>1</v>
      </c>
      <c r="AL25" s="43">
        <v>1</v>
      </c>
      <c r="AM25" s="43">
        <v>1</v>
      </c>
      <c r="AN25" s="43">
        <v>1</v>
      </c>
      <c r="AO25" s="43">
        <v>1</v>
      </c>
      <c r="AP25" s="43">
        <v>1</v>
      </c>
      <c r="AQ25" s="43">
        <v>1</v>
      </c>
      <c r="AR25" s="43">
        <v>1</v>
      </c>
      <c r="AS25" s="43">
        <v>1</v>
      </c>
      <c r="AT25" s="43">
        <v>0.5</v>
      </c>
      <c r="AU25" s="43">
        <v>0.25</v>
      </c>
      <c r="AV25" s="43">
        <v>0.5</v>
      </c>
      <c r="AW25" s="43">
        <v>1</v>
      </c>
      <c r="AX25" s="43">
        <v>1</v>
      </c>
      <c r="AY25" s="43">
        <v>1</v>
      </c>
      <c r="AZ25" s="43">
        <v>0.25</v>
      </c>
      <c r="BA25" s="43">
        <v>1</v>
      </c>
      <c r="BB25" s="43">
        <v>0</v>
      </c>
      <c r="BC25" s="42">
        <v>0</v>
      </c>
      <c r="BD25" s="46"/>
    </row>
    <row r="26" spans="1:56" x14ac:dyDescent="0.25">
      <c r="A26" s="50" t="s">
        <v>55</v>
      </c>
      <c r="B26" s="41">
        <v>60</v>
      </c>
      <c r="C26" s="41">
        <v>400</v>
      </c>
      <c r="D26" s="45">
        <v>1</v>
      </c>
      <c r="E26" s="45">
        <v>1</v>
      </c>
      <c r="F26" s="45">
        <v>1</v>
      </c>
      <c r="G26" s="43">
        <v>0</v>
      </c>
      <c r="H26" s="43">
        <v>0</v>
      </c>
      <c r="I26" s="43">
        <v>0</v>
      </c>
      <c r="J26" s="43">
        <v>0.5</v>
      </c>
      <c r="K26" s="43">
        <v>0.25</v>
      </c>
      <c r="L26" s="43">
        <v>0.5</v>
      </c>
      <c r="M26" s="43">
        <v>0</v>
      </c>
      <c r="N26" s="43">
        <v>0</v>
      </c>
      <c r="O26" s="42">
        <v>0.5</v>
      </c>
      <c r="P26" s="41">
        <v>0.25</v>
      </c>
      <c r="Q26" s="42">
        <v>0</v>
      </c>
      <c r="R26" s="43">
        <v>1</v>
      </c>
      <c r="S26" s="43">
        <v>1</v>
      </c>
      <c r="T26" s="43">
        <v>0</v>
      </c>
      <c r="U26" s="43">
        <v>1</v>
      </c>
      <c r="V26" s="43">
        <v>1</v>
      </c>
      <c r="W26" s="43">
        <v>0</v>
      </c>
      <c r="X26" s="43">
        <v>1</v>
      </c>
      <c r="Y26" s="43">
        <v>0.5</v>
      </c>
      <c r="Z26" s="43">
        <v>1</v>
      </c>
      <c r="AA26" s="43">
        <v>1</v>
      </c>
      <c r="AB26" s="43">
        <v>1</v>
      </c>
      <c r="AC26" s="43">
        <v>0</v>
      </c>
      <c r="AD26" s="43">
        <v>0</v>
      </c>
      <c r="AE26" s="41">
        <v>0</v>
      </c>
      <c r="AF26" s="43">
        <v>0.5</v>
      </c>
      <c r="AG26" s="43">
        <v>0</v>
      </c>
      <c r="AH26" s="43">
        <v>1</v>
      </c>
      <c r="AI26" s="43">
        <v>1</v>
      </c>
      <c r="AJ26" s="43">
        <v>0.5</v>
      </c>
      <c r="AK26" s="43">
        <v>1</v>
      </c>
      <c r="AL26" s="43">
        <v>1</v>
      </c>
      <c r="AM26" s="43">
        <v>0</v>
      </c>
      <c r="AN26" s="42">
        <v>0</v>
      </c>
      <c r="AO26" s="43">
        <v>0</v>
      </c>
      <c r="AP26" s="43">
        <v>0</v>
      </c>
      <c r="AQ26" s="43">
        <v>1</v>
      </c>
      <c r="AR26" s="43">
        <v>0</v>
      </c>
      <c r="AS26" s="43">
        <v>0.5</v>
      </c>
      <c r="AT26" s="43">
        <v>0</v>
      </c>
      <c r="AU26" s="43">
        <v>0</v>
      </c>
      <c r="AV26" s="43">
        <v>0</v>
      </c>
      <c r="AW26" s="43">
        <v>1</v>
      </c>
      <c r="AX26" s="43">
        <v>1</v>
      </c>
      <c r="AY26" s="43">
        <v>0</v>
      </c>
      <c r="AZ26" s="43">
        <v>0.25</v>
      </c>
      <c r="BA26" s="43">
        <v>1</v>
      </c>
      <c r="BB26" s="43">
        <v>0</v>
      </c>
      <c r="BC26" s="43">
        <v>0</v>
      </c>
      <c r="BD26" s="46"/>
    </row>
    <row r="27" spans="1:56" x14ac:dyDescent="0.25">
      <c r="A27" s="50" t="s">
        <v>31</v>
      </c>
      <c r="B27" s="41">
        <v>50</v>
      </c>
      <c r="C27" s="41">
        <v>500</v>
      </c>
      <c r="D27" s="45">
        <v>1</v>
      </c>
      <c r="E27" s="45">
        <v>1</v>
      </c>
      <c r="F27" s="45">
        <v>1</v>
      </c>
      <c r="G27" s="43">
        <v>0</v>
      </c>
      <c r="H27" s="43">
        <v>0</v>
      </c>
      <c r="I27" s="43">
        <v>0</v>
      </c>
      <c r="J27" s="43">
        <v>0.5</v>
      </c>
      <c r="K27" s="43">
        <v>0.25</v>
      </c>
      <c r="L27" s="43">
        <v>0.25</v>
      </c>
      <c r="M27" s="43">
        <v>0</v>
      </c>
      <c r="N27" s="43">
        <v>0</v>
      </c>
      <c r="O27" s="43">
        <v>0.25</v>
      </c>
      <c r="P27" s="43">
        <v>0.25</v>
      </c>
      <c r="Q27" s="43">
        <v>0</v>
      </c>
      <c r="R27" s="43">
        <v>1</v>
      </c>
      <c r="S27" s="43">
        <v>0.5</v>
      </c>
      <c r="T27" s="43">
        <v>0</v>
      </c>
      <c r="U27" s="43">
        <v>0.5</v>
      </c>
      <c r="V27" s="43">
        <v>0</v>
      </c>
      <c r="W27" s="43">
        <v>0</v>
      </c>
      <c r="X27" s="43">
        <v>1</v>
      </c>
      <c r="Y27" s="43">
        <v>0.5</v>
      </c>
      <c r="Z27" s="43">
        <v>1</v>
      </c>
      <c r="AA27" s="43">
        <v>0.5</v>
      </c>
      <c r="AB27" s="43">
        <v>1</v>
      </c>
      <c r="AC27" s="43">
        <v>0</v>
      </c>
      <c r="AD27" s="43">
        <v>0</v>
      </c>
      <c r="AE27" s="43">
        <v>0</v>
      </c>
      <c r="AF27" s="43">
        <v>0.5</v>
      </c>
      <c r="AG27" s="43">
        <v>0.5</v>
      </c>
      <c r="AH27" s="43">
        <v>1</v>
      </c>
      <c r="AI27" s="43">
        <v>1</v>
      </c>
      <c r="AJ27" s="43">
        <v>0.5</v>
      </c>
      <c r="AK27" s="43">
        <v>0</v>
      </c>
      <c r="AL27" s="43">
        <v>0</v>
      </c>
      <c r="AM27" s="43">
        <v>0</v>
      </c>
      <c r="AN27" s="43">
        <v>0</v>
      </c>
      <c r="AO27" s="43">
        <v>0</v>
      </c>
      <c r="AP27" s="43">
        <v>0</v>
      </c>
      <c r="AQ27" s="43">
        <v>0.25</v>
      </c>
      <c r="AR27" s="43">
        <v>0</v>
      </c>
      <c r="AS27" s="43">
        <v>0</v>
      </c>
      <c r="AT27" s="43">
        <v>0</v>
      </c>
      <c r="AU27" s="43">
        <v>0.25</v>
      </c>
      <c r="AV27" s="43">
        <v>0</v>
      </c>
      <c r="AW27" s="43">
        <v>0.25</v>
      </c>
      <c r="AX27" s="43">
        <v>1</v>
      </c>
      <c r="AY27" s="43">
        <v>0</v>
      </c>
      <c r="AZ27" s="43">
        <v>0</v>
      </c>
      <c r="BA27" s="43">
        <v>1</v>
      </c>
      <c r="BB27" s="43">
        <v>0</v>
      </c>
      <c r="BC27" s="43">
        <v>0</v>
      </c>
      <c r="BD27" s="46"/>
    </row>
    <row r="28" spans="1:56" x14ac:dyDescent="0.25">
      <c r="A28" s="50" t="s">
        <v>62</v>
      </c>
      <c r="B28" s="41">
        <v>60</v>
      </c>
      <c r="C28" s="41">
        <v>200</v>
      </c>
      <c r="D28" s="43">
        <v>1</v>
      </c>
      <c r="E28" s="43">
        <v>0</v>
      </c>
      <c r="F28" s="43">
        <v>0</v>
      </c>
      <c r="G28" s="43">
        <v>0</v>
      </c>
      <c r="H28" s="43">
        <v>0</v>
      </c>
      <c r="I28" s="43">
        <v>0</v>
      </c>
      <c r="J28" s="43">
        <v>0.5</v>
      </c>
      <c r="K28" s="43">
        <v>0.5</v>
      </c>
      <c r="L28" s="43">
        <v>0.5</v>
      </c>
      <c r="M28" s="43">
        <v>0</v>
      </c>
      <c r="N28" s="43">
        <v>0.5</v>
      </c>
      <c r="O28" s="43">
        <v>0</v>
      </c>
      <c r="P28" s="43">
        <v>0</v>
      </c>
      <c r="Q28" s="43">
        <v>0</v>
      </c>
      <c r="R28" s="43">
        <v>0.5</v>
      </c>
      <c r="S28" s="43">
        <v>0.5</v>
      </c>
      <c r="T28" s="43">
        <v>0</v>
      </c>
      <c r="U28" s="43">
        <v>0.25</v>
      </c>
      <c r="V28" s="43">
        <v>0</v>
      </c>
      <c r="W28" s="43">
        <v>0</v>
      </c>
      <c r="X28" s="43">
        <v>0.5</v>
      </c>
      <c r="Y28" s="43">
        <v>0</v>
      </c>
      <c r="Z28" s="43">
        <v>1</v>
      </c>
      <c r="AA28" s="43">
        <v>0.5</v>
      </c>
      <c r="AB28" s="43">
        <v>0</v>
      </c>
      <c r="AC28" s="43">
        <v>0</v>
      </c>
      <c r="AD28" s="43">
        <v>0</v>
      </c>
      <c r="AE28" s="43">
        <v>0</v>
      </c>
      <c r="AF28" s="43">
        <v>0</v>
      </c>
      <c r="AG28" s="43">
        <v>0</v>
      </c>
      <c r="AH28" s="43">
        <v>0</v>
      </c>
      <c r="AI28" s="43">
        <v>0</v>
      </c>
      <c r="AJ28" s="43">
        <v>0</v>
      </c>
      <c r="AK28" s="43">
        <v>0</v>
      </c>
      <c r="AL28" s="43">
        <v>0</v>
      </c>
      <c r="AM28" s="43">
        <v>0</v>
      </c>
      <c r="AN28" s="43">
        <v>0</v>
      </c>
      <c r="AO28" s="43">
        <v>0</v>
      </c>
      <c r="AP28" s="43">
        <v>0</v>
      </c>
      <c r="AQ28" s="43">
        <v>1</v>
      </c>
      <c r="AR28" s="43">
        <v>0</v>
      </c>
      <c r="AS28" s="43">
        <v>0</v>
      </c>
      <c r="AT28" s="43">
        <v>0</v>
      </c>
      <c r="AU28" s="43">
        <v>0</v>
      </c>
      <c r="AV28" s="43">
        <v>0</v>
      </c>
      <c r="AW28" s="43">
        <v>0</v>
      </c>
      <c r="AX28" s="43">
        <v>0</v>
      </c>
      <c r="AY28" s="43">
        <v>0</v>
      </c>
      <c r="AZ28" s="43">
        <v>0</v>
      </c>
      <c r="BA28" s="43">
        <v>1</v>
      </c>
      <c r="BB28" s="43">
        <v>0</v>
      </c>
      <c r="BC28" s="43">
        <v>0</v>
      </c>
      <c r="BD28" s="46" t="s">
        <v>126</v>
      </c>
    </row>
    <row r="29" spans="1:56" x14ac:dyDescent="0.25">
      <c r="A29" s="50" t="s">
        <v>28</v>
      </c>
      <c r="B29" s="41">
        <v>50</v>
      </c>
      <c r="C29" s="41">
        <v>400</v>
      </c>
      <c r="D29" s="41">
        <v>1</v>
      </c>
      <c r="E29" s="41">
        <v>0</v>
      </c>
      <c r="F29" s="41">
        <v>0</v>
      </c>
      <c r="G29" s="43">
        <v>0</v>
      </c>
      <c r="H29" s="43">
        <v>0</v>
      </c>
      <c r="I29" s="43">
        <v>0</v>
      </c>
      <c r="J29" s="43">
        <v>0</v>
      </c>
      <c r="K29" s="43">
        <v>0</v>
      </c>
      <c r="L29" s="43">
        <v>0</v>
      </c>
      <c r="M29" s="43">
        <v>0</v>
      </c>
      <c r="N29" s="43">
        <v>0</v>
      </c>
      <c r="O29" s="43">
        <v>0.5</v>
      </c>
      <c r="P29" s="43">
        <v>0.5</v>
      </c>
      <c r="Q29" s="43">
        <v>0</v>
      </c>
      <c r="R29" s="43">
        <v>0.5</v>
      </c>
      <c r="S29" s="43">
        <v>0.5</v>
      </c>
      <c r="T29" s="43">
        <v>0</v>
      </c>
      <c r="U29" s="43">
        <v>0.5</v>
      </c>
      <c r="V29" s="43">
        <v>0.25</v>
      </c>
      <c r="W29" s="43">
        <v>0</v>
      </c>
      <c r="X29" s="43">
        <v>0.5</v>
      </c>
      <c r="Y29" s="43">
        <v>0.25</v>
      </c>
      <c r="Z29" s="43">
        <v>0.5</v>
      </c>
      <c r="AA29" s="43">
        <v>0</v>
      </c>
      <c r="AB29" s="43">
        <v>0</v>
      </c>
      <c r="AC29" s="43">
        <v>0</v>
      </c>
      <c r="AD29" s="43">
        <v>0</v>
      </c>
      <c r="AE29" s="43">
        <v>0</v>
      </c>
      <c r="AF29" s="43">
        <v>0</v>
      </c>
      <c r="AG29" s="43">
        <v>0</v>
      </c>
      <c r="AH29" s="43">
        <v>0</v>
      </c>
      <c r="AI29" s="43">
        <v>0</v>
      </c>
      <c r="AJ29" s="43">
        <v>0</v>
      </c>
      <c r="AK29" s="43">
        <v>0</v>
      </c>
      <c r="AL29" s="43">
        <v>0</v>
      </c>
      <c r="AM29" s="43">
        <v>0</v>
      </c>
      <c r="AN29" s="43">
        <v>0</v>
      </c>
      <c r="AO29" s="43">
        <v>0</v>
      </c>
      <c r="AP29" s="43">
        <v>0</v>
      </c>
      <c r="AQ29" s="43">
        <v>0</v>
      </c>
      <c r="AR29" s="43">
        <v>0</v>
      </c>
      <c r="AS29" s="43">
        <v>0</v>
      </c>
      <c r="AT29" s="43">
        <v>0</v>
      </c>
      <c r="AU29" s="43">
        <v>0</v>
      </c>
      <c r="AV29" s="43">
        <v>0</v>
      </c>
      <c r="AW29" s="43">
        <v>0</v>
      </c>
      <c r="AX29" s="43">
        <v>0</v>
      </c>
      <c r="AY29" s="43">
        <v>0</v>
      </c>
      <c r="AZ29" s="43">
        <v>0</v>
      </c>
      <c r="BA29" s="43">
        <v>0.5</v>
      </c>
      <c r="BB29" s="43">
        <v>0</v>
      </c>
      <c r="BC29" s="43">
        <v>0</v>
      </c>
      <c r="BD29" s="46"/>
    </row>
    <row r="30" spans="1:56" x14ac:dyDescent="0.25">
      <c r="A30" s="50" t="s">
        <v>29</v>
      </c>
      <c r="B30" s="41">
        <v>50</v>
      </c>
      <c r="C30" s="41">
        <v>400</v>
      </c>
      <c r="D30" s="41">
        <v>1</v>
      </c>
      <c r="E30" s="41">
        <v>0</v>
      </c>
      <c r="F30" s="41">
        <v>0</v>
      </c>
      <c r="G30" s="43">
        <v>0</v>
      </c>
      <c r="H30" s="43">
        <v>0</v>
      </c>
      <c r="I30" s="43">
        <v>0</v>
      </c>
      <c r="J30" s="43">
        <v>0.5</v>
      </c>
      <c r="K30" s="43">
        <v>0</v>
      </c>
      <c r="L30" s="43">
        <v>0.25</v>
      </c>
      <c r="M30" s="43">
        <v>0</v>
      </c>
      <c r="N30" s="43">
        <v>0.5</v>
      </c>
      <c r="O30" s="43">
        <v>0.25</v>
      </c>
      <c r="P30" s="43">
        <v>0</v>
      </c>
      <c r="Q30" s="43">
        <v>0</v>
      </c>
      <c r="R30" s="43">
        <v>0.5</v>
      </c>
      <c r="S30" s="43">
        <v>0.5</v>
      </c>
      <c r="T30" s="43">
        <v>0</v>
      </c>
      <c r="U30" s="43">
        <v>0.5</v>
      </c>
      <c r="V30" s="43">
        <v>0.5</v>
      </c>
      <c r="W30" s="43">
        <v>0</v>
      </c>
      <c r="X30" s="43">
        <v>1</v>
      </c>
      <c r="Y30" s="43">
        <v>0</v>
      </c>
      <c r="Z30" s="43">
        <v>0.25</v>
      </c>
      <c r="AA30" s="43">
        <v>0.5</v>
      </c>
      <c r="AB30" s="43">
        <v>0</v>
      </c>
      <c r="AC30" s="43">
        <v>0</v>
      </c>
      <c r="AD30" s="43">
        <v>0</v>
      </c>
      <c r="AE30" s="43">
        <v>0</v>
      </c>
      <c r="AF30" s="43">
        <v>0</v>
      </c>
      <c r="AG30" s="43">
        <v>0</v>
      </c>
      <c r="AH30" s="43">
        <v>0</v>
      </c>
      <c r="AI30" s="43">
        <v>0</v>
      </c>
      <c r="AJ30" s="43">
        <v>0</v>
      </c>
      <c r="AK30" s="43">
        <v>0</v>
      </c>
      <c r="AL30" s="43">
        <v>0</v>
      </c>
      <c r="AM30" s="43">
        <v>0</v>
      </c>
      <c r="AN30" s="43">
        <v>0</v>
      </c>
      <c r="AO30" s="43">
        <v>0</v>
      </c>
      <c r="AP30" s="43">
        <v>0</v>
      </c>
      <c r="AQ30" s="43">
        <v>0</v>
      </c>
      <c r="AR30" s="43">
        <v>0</v>
      </c>
      <c r="AS30" s="43">
        <v>0</v>
      </c>
      <c r="AT30" s="43">
        <v>0</v>
      </c>
      <c r="AU30" s="43">
        <v>0</v>
      </c>
      <c r="AV30" s="43">
        <v>0</v>
      </c>
      <c r="AW30" s="43">
        <v>0</v>
      </c>
      <c r="AX30" s="43">
        <v>0</v>
      </c>
      <c r="AY30" s="43">
        <v>0</v>
      </c>
      <c r="AZ30" s="43">
        <v>0</v>
      </c>
      <c r="BA30" s="43">
        <v>1</v>
      </c>
      <c r="BB30" s="43">
        <v>0</v>
      </c>
      <c r="BC30" s="43">
        <v>0</v>
      </c>
      <c r="BD30" s="46"/>
    </row>
    <row r="31" spans="1:56" x14ac:dyDescent="0.25">
      <c r="A31" s="50" t="s">
        <v>26</v>
      </c>
      <c r="B31" s="41">
        <v>50</v>
      </c>
      <c r="C31" s="41">
        <v>350</v>
      </c>
      <c r="D31" s="43">
        <v>1</v>
      </c>
      <c r="E31" s="43">
        <v>0</v>
      </c>
      <c r="F31" s="43">
        <v>0</v>
      </c>
      <c r="G31" s="43">
        <v>1</v>
      </c>
      <c r="H31" s="43">
        <v>0</v>
      </c>
      <c r="I31" s="43">
        <v>0</v>
      </c>
      <c r="J31" s="43">
        <v>1</v>
      </c>
      <c r="K31" s="43">
        <v>1</v>
      </c>
      <c r="L31" s="43">
        <v>1</v>
      </c>
      <c r="M31" s="43">
        <v>0</v>
      </c>
      <c r="N31" s="43">
        <v>1</v>
      </c>
      <c r="O31" s="43">
        <v>1</v>
      </c>
      <c r="P31" s="43">
        <v>1</v>
      </c>
      <c r="Q31" s="43">
        <v>0</v>
      </c>
      <c r="R31" s="43">
        <v>1</v>
      </c>
      <c r="S31" s="43">
        <v>1</v>
      </c>
      <c r="T31" s="43">
        <v>0</v>
      </c>
      <c r="U31" s="43">
        <v>1</v>
      </c>
      <c r="V31" s="43">
        <v>1</v>
      </c>
      <c r="W31" s="43">
        <v>0</v>
      </c>
      <c r="X31" s="43">
        <v>1</v>
      </c>
      <c r="Y31" s="43">
        <v>1</v>
      </c>
      <c r="Z31" s="43">
        <v>1</v>
      </c>
      <c r="AA31" s="43">
        <v>1</v>
      </c>
      <c r="AB31" s="43">
        <v>0</v>
      </c>
      <c r="AC31" s="43">
        <v>0</v>
      </c>
      <c r="AD31" s="43">
        <v>0</v>
      </c>
      <c r="AE31" s="43">
        <v>0</v>
      </c>
      <c r="AF31" s="43">
        <v>0</v>
      </c>
      <c r="AG31" s="43">
        <v>0</v>
      </c>
      <c r="AH31" s="43">
        <v>0</v>
      </c>
      <c r="AI31" s="43">
        <v>0</v>
      </c>
      <c r="AJ31" s="43">
        <v>0</v>
      </c>
      <c r="AK31" s="43">
        <v>0</v>
      </c>
      <c r="AL31" s="43">
        <v>0</v>
      </c>
      <c r="AM31" s="43">
        <v>0</v>
      </c>
      <c r="AN31" s="43">
        <v>0</v>
      </c>
      <c r="AO31" s="43">
        <v>0</v>
      </c>
      <c r="AP31" s="43">
        <v>0</v>
      </c>
      <c r="AQ31" s="43">
        <v>0</v>
      </c>
      <c r="AR31" s="43">
        <v>0</v>
      </c>
      <c r="AS31" s="43">
        <v>0</v>
      </c>
      <c r="AT31" s="43">
        <v>0</v>
      </c>
      <c r="AU31" s="43">
        <v>0</v>
      </c>
      <c r="AV31" s="43">
        <v>0</v>
      </c>
      <c r="AW31" s="43">
        <v>0</v>
      </c>
      <c r="AX31" s="43">
        <v>0</v>
      </c>
      <c r="AY31" s="43">
        <v>0</v>
      </c>
      <c r="AZ31" s="43">
        <v>0</v>
      </c>
      <c r="BA31" s="43">
        <v>1</v>
      </c>
      <c r="BB31" s="43">
        <v>0</v>
      </c>
      <c r="BC31" s="43">
        <v>0</v>
      </c>
      <c r="BD31" s="46"/>
    </row>
    <row r="32" spans="1:56" x14ac:dyDescent="0.25">
      <c r="A32" s="50" t="s">
        <v>38</v>
      </c>
      <c r="B32" s="41">
        <v>55</v>
      </c>
      <c r="C32" s="41">
        <v>400</v>
      </c>
      <c r="D32" s="41">
        <v>1</v>
      </c>
      <c r="E32" s="41">
        <v>0</v>
      </c>
      <c r="F32" s="41">
        <v>0</v>
      </c>
      <c r="G32" s="43">
        <v>0.25</v>
      </c>
      <c r="H32" s="43">
        <v>0</v>
      </c>
      <c r="I32" s="43">
        <v>0</v>
      </c>
      <c r="J32" s="43">
        <v>0.5</v>
      </c>
      <c r="K32" s="43">
        <v>0.25</v>
      </c>
      <c r="L32" s="43">
        <v>0.5</v>
      </c>
      <c r="M32" s="43">
        <v>0</v>
      </c>
      <c r="N32" s="43">
        <v>0.25</v>
      </c>
      <c r="O32" s="43">
        <v>0.5</v>
      </c>
      <c r="P32" s="43">
        <v>0.5</v>
      </c>
      <c r="Q32" s="43">
        <v>0</v>
      </c>
      <c r="R32" s="43">
        <v>1</v>
      </c>
      <c r="S32" s="43">
        <v>0.5</v>
      </c>
      <c r="T32" s="43">
        <v>0</v>
      </c>
      <c r="U32" s="43">
        <v>0.5</v>
      </c>
      <c r="V32" s="43">
        <v>0.5</v>
      </c>
      <c r="W32" s="43">
        <v>0.5</v>
      </c>
      <c r="X32" s="43">
        <v>1</v>
      </c>
      <c r="Y32" s="43">
        <v>0</v>
      </c>
      <c r="Z32" s="43">
        <v>1</v>
      </c>
      <c r="AA32" s="43">
        <v>0.5</v>
      </c>
      <c r="AB32" s="43">
        <v>0</v>
      </c>
      <c r="AC32" s="43">
        <v>0</v>
      </c>
      <c r="AD32" s="43">
        <v>0</v>
      </c>
      <c r="AE32" s="43">
        <v>0</v>
      </c>
      <c r="AF32" s="43">
        <v>0</v>
      </c>
      <c r="AG32" s="43">
        <v>0</v>
      </c>
      <c r="AH32" s="43">
        <v>0</v>
      </c>
      <c r="AI32" s="43">
        <v>0</v>
      </c>
      <c r="AJ32" s="43">
        <v>0</v>
      </c>
      <c r="AK32" s="43">
        <v>0</v>
      </c>
      <c r="AL32" s="43">
        <v>0</v>
      </c>
      <c r="AM32" s="43">
        <v>0</v>
      </c>
      <c r="AN32" s="43">
        <v>0</v>
      </c>
      <c r="AO32" s="43">
        <v>0</v>
      </c>
      <c r="AP32" s="43">
        <v>0</v>
      </c>
      <c r="AQ32" s="43">
        <v>0</v>
      </c>
      <c r="AR32" s="43">
        <v>0</v>
      </c>
      <c r="AS32" s="43">
        <v>0</v>
      </c>
      <c r="AT32" s="43">
        <v>0</v>
      </c>
      <c r="AU32" s="43">
        <v>0</v>
      </c>
      <c r="AV32" s="43">
        <v>0</v>
      </c>
      <c r="AW32" s="43">
        <v>0</v>
      </c>
      <c r="AX32" s="43">
        <v>0</v>
      </c>
      <c r="AY32" s="43">
        <v>0</v>
      </c>
      <c r="AZ32" s="43">
        <v>0</v>
      </c>
      <c r="BA32" s="43">
        <v>1</v>
      </c>
      <c r="BB32" s="43">
        <v>0</v>
      </c>
      <c r="BC32" s="43">
        <v>0</v>
      </c>
      <c r="BD32" s="46"/>
    </row>
    <row r="33" spans="1:56" x14ac:dyDescent="0.25">
      <c r="A33" s="50" t="s">
        <v>40</v>
      </c>
      <c r="B33" s="41">
        <v>55</v>
      </c>
      <c r="C33" s="41">
        <v>300</v>
      </c>
      <c r="D33" s="41">
        <v>1</v>
      </c>
      <c r="E33" s="41">
        <v>0</v>
      </c>
      <c r="F33" s="41">
        <v>0</v>
      </c>
      <c r="G33" s="43">
        <v>0.5</v>
      </c>
      <c r="H33" s="43">
        <v>0</v>
      </c>
      <c r="I33" s="43">
        <v>0</v>
      </c>
      <c r="J33" s="43">
        <v>1</v>
      </c>
      <c r="K33" s="43">
        <v>1</v>
      </c>
      <c r="L33" s="43">
        <v>1</v>
      </c>
      <c r="M33" s="43">
        <v>0</v>
      </c>
      <c r="N33" s="43">
        <v>1</v>
      </c>
      <c r="O33" s="43">
        <v>1</v>
      </c>
      <c r="P33" s="43">
        <v>1</v>
      </c>
      <c r="Q33" s="43">
        <v>0</v>
      </c>
      <c r="R33" s="43">
        <v>0.5</v>
      </c>
      <c r="S33" s="43">
        <v>1</v>
      </c>
      <c r="T33" s="43">
        <v>0</v>
      </c>
      <c r="U33" s="43">
        <v>1</v>
      </c>
      <c r="V33" s="43">
        <v>1</v>
      </c>
      <c r="W33" s="43">
        <v>1</v>
      </c>
      <c r="X33" s="43">
        <v>1</v>
      </c>
      <c r="Y33" s="43">
        <v>0</v>
      </c>
      <c r="Z33" s="43">
        <v>1</v>
      </c>
      <c r="AA33" s="43">
        <v>1</v>
      </c>
      <c r="AB33" s="43">
        <v>0</v>
      </c>
      <c r="AC33" s="43">
        <v>0</v>
      </c>
      <c r="AD33" s="43">
        <v>0</v>
      </c>
      <c r="AE33" s="43">
        <v>0</v>
      </c>
      <c r="AF33" s="43">
        <v>0</v>
      </c>
      <c r="AG33" s="43">
        <v>0</v>
      </c>
      <c r="AH33" s="43">
        <v>0</v>
      </c>
      <c r="AI33" s="43">
        <v>0</v>
      </c>
      <c r="AJ33" s="43">
        <v>0</v>
      </c>
      <c r="AK33" s="43">
        <v>0</v>
      </c>
      <c r="AL33" s="43">
        <v>0</v>
      </c>
      <c r="AM33" s="43">
        <v>0</v>
      </c>
      <c r="AN33" s="43">
        <v>0</v>
      </c>
      <c r="AO33" s="43">
        <v>0</v>
      </c>
      <c r="AP33" s="43">
        <v>0</v>
      </c>
      <c r="AQ33" s="43">
        <v>0</v>
      </c>
      <c r="AR33" s="43">
        <v>0</v>
      </c>
      <c r="AS33" s="43">
        <v>0</v>
      </c>
      <c r="AT33" s="43">
        <v>0</v>
      </c>
      <c r="AU33" s="43">
        <v>0</v>
      </c>
      <c r="AV33" s="43">
        <v>0</v>
      </c>
      <c r="AW33" s="43">
        <v>0</v>
      </c>
      <c r="AX33" s="43">
        <v>0</v>
      </c>
      <c r="AY33" s="43">
        <v>0</v>
      </c>
      <c r="AZ33" s="43">
        <v>0</v>
      </c>
      <c r="BA33" s="43">
        <v>1</v>
      </c>
      <c r="BB33" s="43">
        <v>0</v>
      </c>
      <c r="BC33" s="43">
        <v>0</v>
      </c>
      <c r="BD33" s="46"/>
    </row>
    <row r="34" spans="1:56" x14ac:dyDescent="0.25">
      <c r="A34" s="50" t="s">
        <v>37</v>
      </c>
      <c r="B34" s="41">
        <v>55</v>
      </c>
      <c r="C34" s="41">
        <v>850</v>
      </c>
      <c r="D34" s="43">
        <v>1</v>
      </c>
      <c r="E34" s="43">
        <v>0</v>
      </c>
      <c r="F34" s="43">
        <v>0</v>
      </c>
      <c r="G34" s="43">
        <v>0.25</v>
      </c>
      <c r="H34" s="43">
        <v>0</v>
      </c>
      <c r="I34" s="43">
        <v>0</v>
      </c>
      <c r="J34" s="43">
        <v>0.5</v>
      </c>
      <c r="K34" s="43">
        <v>0.25</v>
      </c>
      <c r="L34" s="43">
        <v>0.25</v>
      </c>
      <c r="M34" s="43">
        <v>0</v>
      </c>
      <c r="N34" s="43">
        <v>0.25</v>
      </c>
      <c r="O34" s="43">
        <v>0.25</v>
      </c>
      <c r="P34" s="43">
        <v>0.5</v>
      </c>
      <c r="Q34" s="43">
        <v>0</v>
      </c>
      <c r="R34" s="43">
        <v>1</v>
      </c>
      <c r="S34" s="43">
        <v>1</v>
      </c>
      <c r="T34" s="43">
        <v>0</v>
      </c>
      <c r="U34" s="43">
        <v>0.5</v>
      </c>
      <c r="V34" s="43">
        <v>0.5</v>
      </c>
      <c r="W34" s="43">
        <v>0</v>
      </c>
      <c r="X34" s="43">
        <v>1</v>
      </c>
      <c r="Y34" s="43">
        <v>0</v>
      </c>
      <c r="Z34" s="43">
        <v>1</v>
      </c>
      <c r="AA34" s="43">
        <v>0.5</v>
      </c>
      <c r="AB34" s="43">
        <v>0</v>
      </c>
      <c r="AC34" s="43">
        <v>0</v>
      </c>
      <c r="AD34" s="43">
        <v>0</v>
      </c>
      <c r="AE34" s="43">
        <v>0</v>
      </c>
      <c r="AF34" s="43">
        <v>0</v>
      </c>
      <c r="AG34" s="43">
        <v>0</v>
      </c>
      <c r="AH34" s="43">
        <v>0</v>
      </c>
      <c r="AI34" s="43">
        <v>0</v>
      </c>
      <c r="AJ34" s="43">
        <v>0</v>
      </c>
      <c r="AK34" s="43">
        <v>0</v>
      </c>
      <c r="AL34" s="43">
        <v>0</v>
      </c>
      <c r="AM34" s="43">
        <v>0</v>
      </c>
      <c r="AN34" s="43">
        <v>0</v>
      </c>
      <c r="AO34" s="43">
        <v>0</v>
      </c>
      <c r="AP34" s="43">
        <v>0</v>
      </c>
      <c r="AQ34" s="43">
        <v>0</v>
      </c>
      <c r="AR34" s="43">
        <v>0</v>
      </c>
      <c r="AS34" s="43">
        <v>0</v>
      </c>
      <c r="AT34" s="43">
        <v>0</v>
      </c>
      <c r="AU34" s="43">
        <v>0</v>
      </c>
      <c r="AV34" s="43">
        <v>0</v>
      </c>
      <c r="AW34" s="43">
        <v>0</v>
      </c>
      <c r="AX34" s="43">
        <v>0</v>
      </c>
      <c r="AY34" s="43">
        <v>0</v>
      </c>
      <c r="AZ34" s="43">
        <v>0</v>
      </c>
      <c r="BA34" s="43">
        <v>1</v>
      </c>
      <c r="BB34" s="43">
        <v>0</v>
      </c>
      <c r="BC34" s="43">
        <v>0</v>
      </c>
      <c r="BD34" s="48"/>
    </row>
    <row r="35" spans="1:56" x14ac:dyDescent="0.25">
      <c r="A35" s="50" t="s">
        <v>39</v>
      </c>
      <c r="B35" s="41">
        <v>55</v>
      </c>
      <c r="C35" s="41">
        <v>300</v>
      </c>
      <c r="D35" s="43">
        <v>1</v>
      </c>
      <c r="E35" s="43">
        <v>0</v>
      </c>
      <c r="F35" s="43">
        <v>0</v>
      </c>
      <c r="G35" s="43">
        <v>0.5</v>
      </c>
      <c r="H35" s="43">
        <v>0</v>
      </c>
      <c r="I35" s="43">
        <v>0</v>
      </c>
      <c r="J35" s="43">
        <v>1</v>
      </c>
      <c r="K35" s="43">
        <v>1</v>
      </c>
      <c r="L35" s="43">
        <v>1</v>
      </c>
      <c r="M35" s="43">
        <v>0</v>
      </c>
      <c r="N35" s="43">
        <v>0.5</v>
      </c>
      <c r="O35" s="43">
        <v>1</v>
      </c>
      <c r="P35" s="43">
        <v>1</v>
      </c>
      <c r="Q35" s="43">
        <v>0</v>
      </c>
      <c r="R35" s="43">
        <v>1</v>
      </c>
      <c r="S35" s="43">
        <v>1</v>
      </c>
      <c r="T35" s="43">
        <v>0</v>
      </c>
      <c r="U35" s="43">
        <v>1</v>
      </c>
      <c r="V35" s="43">
        <v>1</v>
      </c>
      <c r="W35" s="43">
        <v>1</v>
      </c>
      <c r="X35" s="43">
        <v>1</v>
      </c>
      <c r="Y35" s="43">
        <v>0</v>
      </c>
      <c r="Z35" s="43">
        <v>1</v>
      </c>
      <c r="AA35" s="43">
        <v>1</v>
      </c>
      <c r="AB35" s="43">
        <v>0</v>
      </c>
      <c r="AC35" s="43">
        <v>0</v>
      </c>
      <c r="AD35" s="43">
        <v>0</v>
      </c>
      <c r="AE35" s="43">
        <v>0</v>
      </c>
      <c r="AF35" s="43">
        <v>0</v>
      </c>
      <c r="AG35" s="43">
        <v>0</v>
      </c>
      <c r="AH35" s="43">
        <v>0</v>
      </c>
      <c r="AI35" s="43">
        <v>0</v>
      </c>
      <c r="AJ35" s="43">
        <v>0</v>
      </c>
      <c r="AK35" s="43">
        <v>0</v>
      </c>
      <c r="AL35" s="43">
        <v>0</v>
      </c>
      <c r="AM35" s="43">
        <v>0</v>
      </c>
      <c r="AN35" s="43">
        <v>0</v>
      </c>
      <c r="AO35" s="43">
        <v>0</v>
      </c>
      <c r="AP35" s="43">
        <v>0</v>
      </c>
      <c r="AQ35" s="43">
        <v>0</v>
      </c>
      <c r="AR35" s="43">
        <v>0</v>
      </c>
      <c r="AS35" s="43">
        <v>0</v>
      </c>
      <c r="AT35" s="43">
        <v>0</v>
      </c>
      <c r="AU35" s="43">
        <v>0</v>
      </c>
      <c r="AV35" s="43">
        <v>0</v>
      </c>
      <c r="AW35" s="43">
        <v>0</v>
      </c>
      <c r="AX35" s="43">
        <v>0</v>
      </c>
      <c r="AY35" s="43">
        <v>0</v>
      </c>
      <c r="AZ35" s="43">
        <v>0</v>
      </c>
      <c r="BA35" s="43">
        <v>1</v>
      </c>
      <c r="BB35" s="43">
        <v>0</v>
      </c>
      <c r="BC35" s="43">
        <v>0</v>
      </c>
      <c r="BD35" s="48"/>
    </row>
    <row r="36" spans="1:56" x14ac:dyDescent="0.25">
      <c r="A36" s="50" t="s">
        <v>41</v>
      </c>
      <c r="B36" s="41">
        <v>55</v>
      </c>
      <c r="C36" s="41">
        <v>200</v>
      </c>
      <c r="D36" s="43">
        <v>1</v>
      </c>
      <c r="E36" s="43">
        <v>0</v>
      </c>
      <c r="F36" s="43">
        <v>0</v>
      </c>
      <c r="G36" s="43">
        <v>0.5</v>
      </c>
      <c r="H36" s="43">
        <v>0</v>
      </c>
      <c r="I36" s="43">
        <v>0</v>
      </c>
      <c r="J36" s="43">
        <v>1</v>
      </c>
      <c r="K36" s="43">
        <v>0.5</v>
      </c>
      <c r="L36" s="43">
        <v>0.5</v>
      </c>
      <c r="M36" s="43">
        <v>0</v>
      </c>
      <c r="N36" s="43">
        <v>0.5</v>
      </c>
      <c r="O36" s="43">
        <v>0.25</v>
      </c>
      <c r="P36" s="43">
        <v>0.5</v>
      </c>
      <c r="Q36" s="43">
        <v>0</v>
      </c>
      <c r="R36" s="43">
        <v>1</v>
      </c>
      <c r="S36" s="43">
        <v>1</v>
      </c>
      <c r="T36" s="43">
        <v>0</v>
      </c>
      <c r="U36" s="43">
        <v>1</v>
      </c>
      <c r="V36" s="43">
        <v>1</v>
      </c>
      <c r="W36" s="43">
        <v>0</v>
      </c>
      <c r="X36" s="43">
        <v>1</v>
      </c>
      <c r="Y36" s="43">
        <v>1</v>
      </c>
      <c r="Z36" s="43">
        <v>1</v>
      </c>
      <c r="AA36" s="43">
        <v>1</v>
      </c>
      <c r="AB36" s="43">
        <v>0</v>
      </c>
      <c r="AC36" s="43">
        <v>0</v>
      </c>
      <c r="AD36" s="43">
        <v>0</v>
      </c>
      <c r="AE36" s="43">
        <v>0</v>
      </c>
      <c r="AF36" s="43">
        <v>0</v>
      </c>
      <c r="AG36" s="43">
        <v>0</v>
      </c>
      <c r="AH36" s="43">
        <v>0</v>
      </c>
      <c r="AI36" s="43">
        <v>0</v>
      </c>
      <c r="AJ36" s="43">
        <v>0</v>
      </c>
      <c r="AK36" s="43">
        <v>0</v>
      </c>
      <c r="AL36" s="43">
        <v>0</v>
      </c>
      <c r="AM36" s="43">
        <v>0</v>
      </c>
      <c r="AN36" s="43">
        <v>0</v>
      </c>
      <c r="AO36" s="43">
        <v>0</v>
      </c>
      <c r="AP36" s="43">
        <v>0</v>
      </c>
      <c r="AQ36" s="43">
        <v>0</v>
      </c>
      <c r="AR36" s="43">
        <v>0</v>
      </c>
      <c r="AS36" s="43">
        <v>0</v>
      </c>
      <c r="AT36" s="43">
        <v>0</v>
      </c>
      <c r="AU36" s="43">
        <v>0</v>
      </c>
      <c r="AV36" s="43">
        <v>0</v>
      </c>
      <c r="AW36" s="43">
        <v>0</v>
      </c>
      <c r="AX36" s="43">
        <v>0</v>
      </c>
      <c r="AY36" s="43">
        <v>0</v>
      </c>
      <c r="AZ36" s="43">
        <v>0</v>
      </c>
      <c r="BA36" s="43">
        <v>1</v>
      </c>
      <c r="BB36" s="43">
        <v>0</v>
      </c>
      <c r="BC36" s="43">
        <v>0</v>
      </c>
      <c r="BD36" s="46"/>
    </row>
    <row r="37" spans="1:56" x14ac:dyDescent="0.25">
      <c r="A37" s="50" t="s">
        <v>66</v>
      </c>
      <c r="B37" s="41">
        <v>55</v>
      </c>
      <c r="C37" s="41">
        <v>400</v>
      </c>
      <c r="D37" s="43">
        <v>1</v>
      </c>
      <c r="E37" s="43">
        <v>0</v>
      </c>
      <c r="F37" s="43">
        <v>0</v>
      </c>
      <c r="G37" s="43">
        <v>0</v>
      </c>
      <c r="H37" s="43">
        <v>0</v>
      </c>
      <c r="I37" s="43">
        <v>0</v>
      </c>
      <c r="J37" s="43">
        <v>0.5</v>
      </c>
      <c r="K37" s="43">
        <v>0.25</v>
      </c>
      <c r="L37" s="43">
        <v>0.25</v>
      </c>
      <c r="M37" s="43">
        <v>0</v>
      </c>
      <c r="N37" s="43">
        <v>0.25</v>
      </c>
      <c r="O37" s="43">
        <v>0.25</v>
      </c>
      <c r="P37" s="43">
        <v>0.5</v>
      </c>
      <c r="Q37" s="43">
        <v>0</v>
      </c>
      <c r="R37" s="43">
        <v>1</v>
      </c>
      <c r="S37" s="43">
        <v>0.5</v>
      </c>
      <c r="T37" s="43">
        <v>0</v>
      </c>
      <c r="U37" s="43">
        <v>0.5</v>
      </c>
      <c r="V37" s="43">
        <v>0.5</v>
      </c>
      <c r="W37" s="43">
        <v>0</v>
      </c>
      <c r="X37" s="43">
        <v>1</v>
      </c>
      <c r="Y37" s="43">
        <v>0.5</v>
      </c>
      <c r="Z37" s="43">
        <v>1</v>
      </c>
      <c r="AA37" s="43">
        <v>1</v>
      </c>
      <c r="AB37" s="43">
        <v>0</v>
      </c>
      <c r="AC37" s="43">
        <v>0</v>
      </c>
      <c r="AD37" s="43">
        <v>0</v>
      </c>
      <c r="AE37" s="43">
        <v>0</v>
      </c>
      <c r="AF37" s="43">
        <v>0</v>
      </c>
      <c r="AG37" s="43">
        <v>0</v>
      </c>
      <c r="AH37" s="43">
        <v>0</v>
      </c>
      <c r="AI37" s="43">
        <v>0</v>
      </c>
      <c r="AJ37" s="43">
        <v>0</v>
      </c>
      <c r="AK37" s="43">
        <v>0</v>
      </c>
      <c r="AL37" s="43">
        <v>0</v>
      </c>
      <c r="AM37" s="43">
        <v>0</v>
      </c>
      <c r="AN37" s="43">
        <v>0</v>
      </c>
      <c r="AO37" s="43">
        <v>0</v>
      </c>
      <c r="AP37" s="43">
        <v>0</v>
      </c>
      <c r="AQ37" s="43">
        <v>0</v>
      </c>
      <c r="AR37" s="43">
        <v>0</v>
      </c>
      <c r="AS37" s="43">
        <v>0</v>
      </c>
      <c r="AT37" s="43">
        <v>0</v>
      </c>
      <c r="AU37" s="43">
        <v>0</v>
      </c>
      <c r="AV37" s="43">
        <v>0</v>
      </c>
      <c r="AW37" s="43">
        <v>0</v>
      </c>
      <c r="AX37" s="43">
        <v>0</v>
      </c>
      <c r="AY37" s="43">
        <v>0</v>
      </c>
      <c r="AZ37" s="43">
        <v>0</v>
      </c>
      <c r="BA37" s="43">
        <v>1</v>
      </c>
      <c r="BB37" s="43">
        <v>0</v>
      </c>
      <c r="BC37" s="43">
        <v>0</v>
      </c>
      <c r="BD37" s="48"/>
    </row>
    <row r="38" spans="1:56" x14ac:dyDescent="0.25">
      <c r="A38" s="50" t="s">
        <v>50</v>
      </c>
      <c r="B38" s="41">
        <v>60</v>
      </c>
      <c r="C38" s="41">
        <v>400</v>
      </c>
      <c r="D38" s="43">
        <v>1</v>
      </c>
      <c r="E38" s="41">
        <v>0</v>
      </c>
      <c r="F38" s="41">
        <v>0</v>
      </c>
      <c r="G38" s="43">
        <v>0</v>
      </c>
      <c r="H38" s="43">
        <v>0</v>
      </c>
      <c r="I38" s="43">
        <v>0</v>
      </c>
      <c r="J38" s="43">
        <v>0.5</v>
      </c>
      <c r="K38" s="43">
        <v>0.5</v>
      </c>
      <c r="L38" s="43">
        <v>0</v>
      </c>
      <c r="M38" s="43">
        <v>0</v>
      </c>
      <c r="N38" s="43">
        <v>0.25</v>
      </c>
      <c r="O38" s="43">
        <v>0.5</v>
      </c>
      <c r="P38" s="43">
        <v>0.5</v>
      </c>
      <c r="Q38" s="43">
        <v>0</v>
      </c>
      <c r="R38" s="43">
        <v>1</v>
      </c>
      <c r="S38" s="43">
        <v>0.5</v>
      </c>
      <c r="T38" s="43">
        <v>0</v>
      </c>
      <c r="U38" s="43">
        <v>0.5</v>
      </c>
      <c r="V38" s="43">
        <v>0.5</v>
      </c>
      <c r="W38" s="43">
        <v>0.25</v>
      </c>
      <c r="X38" s="43">
        <v>1</v>
      </c>
      <c r="Y38" s="43">
        <v>0</v>
      </c>
      <c r="Z38" s="43">
        <v>1</v>
      </c>
      <c r="AA38" s="43">
        <v>0.5</v>
      </c>
      <c r="AB38" s="43">
        <v>0</v>
      </c>
      <c r="AC38" s="43">
        <v>0</v>
      </c>
      <c r="AD38" s="43">
        <v>0</v>
      </c>
      <c r="AE38" s="43">
        <v>0</v>
      </c>
      <c r="AF38" s="43">
        <v>0</v>
      </c>
      <c r="AG38" s="43">
        <v>0</v>
      </c>
      <c r="AH38" s="43">
        <v>0</v>
      </c>
      <c r="AI38" s="43">
        <v>0</v>
      </c>
      <c r="AJ38" s="43">
        <v>0</v>
      </c>
      <c r="AK38" s="43">
        <v>0</v>
      </c>
      <c r="AL38" s="43">
        <v>0</v>
      </c>
      <c r="AM38" s="43">
        <v>0</v>
      </c>
      <c r="AN38" s="43">
        <v>0</v>
      </c>
      <c r="AO38" s="43">
        <v>0</v>
      </c>
      <c r="AP38" s="43">
        <v>0</v>
      </c>
      <c r="AQ38" s="43">
        <v>0</v>
      </c>
      <c r="AR38" s="43">
        <v>0</v>
      </c>
      <c r="AS38" s="43">
        <v>0</v>
      </c>
      <c r="AT38" s="43">
        <v>0</v>
      </c>
      <c r="AU38" s="43">
        <v>0</v>
      </c>
      <c r="AV38" s="43">
        <v>0</v>
      </c>
      <c r="AW38" s="43">
        <v>0</v>
      </c>
      <c r="AX38" s="43">
        <v>0</v>
      </c>
      <c r="AY38" s="43">
        <v>0</v>
      </c>
      <c r="AZ38" s="43">
        <v>0</v>
      </c>
      <c r="BA38" s="43">
        <v>1</v>
      </c>
      <c r="BB38" s="43">
        <v>0</v>
      </c>
      <c r="BC38" s="43">
        <v>0</v>
      </c>
      <c r="BD38" s="47"/>
    </row>
    <row r="39" spans="1:56" x14ac:dyDescent="0.25">
      <c r="A39" s="50" t="s">
        <v>51</v>
      </c>
      <c r="B39" s="41">
        <v>60</v>
      </c>
      <c r="C39" s="41">
        <v>400</v>
      </c>
      <c r="D39" s="43">
        <v>1</v>
      </c>
      <c r="E39" s="41">
        <v>0</v>
      </c>
      <c r="F39" s="41">
        <v>0</v>
      </c>
      <c r="G39" s="43">
        <v>0</v>
      </c>
      <c r="H39" s="43">
        <v>0</v>
      </c>
      <c r="I39" s="43">
        <v>0</v>
      </c>
      <c r="J39" s="43">
        <v>0.5</v>
      </c>
      <c r="K39" s="43">
        <v>0.5</v>
      </c>
      <c r="L39" s="43">
        <v>0.25</v>
      </c>
      <c r="M39" s="43">
        <v>0</v>
      </c>
      <c r="N39" s="43">
        <v>0.25</v>
      </c>
      <c r="O39" s="42">
        <v>1</v>
      </c>
      <c r="P39" s="43">
        <v>0.25</v>
      </c>
      <c r="Q39" s="43">
        <v>0</v>
      </c>
      <c r="R39" s="43">
        <v>1</v>
      </c>
      <c r="S39" s="43">
        <v>0.5</v>
      </c>
      <c r="T39" s="43">
        <v>0</v>
      </c>
      <c r="U39" s="43">
        <v>0.5</v>
      </c>
      <c r="V39" s="43">
        <v>0.5</v>
      </c>
      <c r="W39" s="43">
        <v>0</v>
      </c>
      <c r="X39" s="43">
        <v>0.5</v>
      </c>
      <c r="Y39" s="43">
        <v>0.25</v>
      </c>
      <c r="Z39" s="43">
        <v>1</v>
      </c>
      <c r="AA39" s="43">
        <v>0.5</v>
      </c>
      <c r="AB39" s="43">
        <v>0</v>
      </c>
      <c r="AC39" s="43">
        <v>0</v>
      </c>
      <c r="AD39" s="43">
        <v>0</v>
      </c>
      <c r="AE39" s="43">
        <v>0</v>
      </c>
      <c r="AF39" s="43">
        <v>0</v>
      </c>
      <c r="AG39" s="43">
        <v>0</v>
      </c>
      <c r="AH39" s="43">
        <v>0</v>
      </c>
      <c r="AI39" s="43">
        <v>0</v>
      </c>
      <c r="AJ39" s="43">
        <v>0</v>
      </c>
      <c r="AK39" s="43">
        <v>0</v>
      </c>
      <c r="AL39" s="43">
        <v>0</v>
      </c>
      <c r="AM39" s="43">
        <v>0</v>
      </c>
      <c r="AN39" s="43">
        <v>0</v>
      </c>
      <c r="AO39" s="43">
        <v>0</v>
      </c>
      <c r="AP39" s="43">
        <v>0</v>
      </c>
      <c r="AQ39" s="43">
        <v>0</v>
      </c>
      <c r="AR39" s="43">
        <v>0</v>
      </c>
      <c r="AS39" s="43">
        <v>0</v>
      </c>
      <c r="AT39" s="43">
        <v>0</v>
      </c>
      <c r="AU39" s="43">
        <v>0</v>
      </c>
      <c r="AV39" s="43">
        <v>0</v>
      </c>
      <c r="AW39" s="43">
        <v>0</v>
      </c>
      <c r="AX39" s="43">
        <v>0</v>
      </c>
      <c r="AY39" s="43">
        <v>0</v>
      </c>
      <c r="AZ39" s="43">
        <v>0</v>
      </c>
      <c r="BA39" s="43">
        <v>0.5</v>
      </c>
      <c r="BB39" s="43">
        <v>0</v>
      </c>
      <c r="BC39" s="43">
        <v>0</v>
      </c>
      <c r="BD39" s="47"/>
    </row>
    <row r="40" spans="1:56" x14ac:dyDescent="0.25">
      <c r="A40" s="50" t="s">
        <v>52</v>
      </c>
      <c r="B40" s="41">
        <v>60</v>
      </c>
      <c r="C40" s="41">
        <v>400</v>
      </c>
      <c r="D40" s="43">
        <v>1</v>
      </c>
      <c r="E40" s="41">
        <v>0</v>
      </c>
      <c r="F40" s="41">
        <v>0</v>
      </c>
      <c r="G40" s="43">
        <v>0</v>
      </c>
      <c r="H40" s="43">
        <v>0</v>
      </c>
      <c r="I40" s="43">
        <v>0</v>
      </c>
      <c r="J40" s="43">
        <v>0.5</v>
      </c>
      <c r="K40" s="43">
        <v>0.25</v>
      </c>
      <c r="L40" s="43">
        <v>0.25</v>
      </c>
      <c r="M40" s="43">
        <v>0</v>
      </c>
      <c r="N40" s="43">
        <v>0</v>
      </c>
      <c r="O40" s="43">
        <v>0</v>
      </c>
      <c r="P40" s="43">
        <v>0.25</v>
      </c>
      <c r="Q40" s="43">
        <v>0</v>
      </c>
      <c r="R40" s="43">
        <v>1</v>
      </c>
      <c r="S40" s="43">
        <v>0.5</v>
      </c>
      <c r="T40" s="43">
        <v>0</v>
      </c>
      <c r="U40" s="43">
        <v>0.5</v>
      </c>
      <c r="V40" s="43">
        <v>0.5</v>
      </c>
      <c r="W40" s="43">
        <v>0</v>
      </c>
      <c r="X40" s="43">
        <v>0.5</v>
      </c>
      <c r="Y40" s="43">
        <v>0.25</v>
      </c>
      <c r="Z40" s="43">
        <v>1</v>
      </c>
      <c r="AA40" s="43">
        <v>0.25</v>
      </c>
      <c r="AB40" s="43">
        <v>0</v>
      </c>
      <c r="AC40" s="43">
        <v>0</v>
      </c>
      <c r="AD40" s="43">
        <v>0</v>
      </c>
      <c r="AE40" s="43">
        <v>0</v>
      </c>
      <c r="AF40" s="43">
        <v>0</v>
      </c>
      <c r="AG40" s="43">
        <v>0</v>
      </c>
      <c r="AH40" s="43">
        <v>0</v>
      </c>
      <c r="AI40" s="43">
        <v>0</v>
      </c>
      <c r="AJ40" s="43">
        <v>0</v>
      </c>
      <c r="AK40" s="43">
        <v>0</v>
      </c>
      <c r="AL40" s="43">
        <v>0</v>
      </c>
      <c r="AM40" s="43">
        <v>0</v>
      </c>
      <c r="AN40" s="43">
        <v>0</v>
      </c>
      <c r="AO40" s="43">
        <v>0</v>
      </c>
      <c r="AP40" s="43">
        <v>0</v>
      </c>
      <c r="AQ40" s="43">
        <v>0</v>
      </c>
      <c r="AR40" s="43">
        <v>0</v>
      </c>
      <c r="AS40" s="43">
        <v>0</v>
      </c>
      <c r="AT40" s="43">
        <v>0</v>
      </c>
      <c r="AU40" s="43">
        <v>0</v>
      </c>
      <c r="AV40" s="43">
        <v>0</v>
      </c>
      <c r="AW40" s="43">
        <v>0</v>
      </c>
      <c r="AX40" s="43">
        <v>0</v>
      </c>
      <c r="AY40" s="43">
        <v>0</v>
      </c>
      <c r="AZ40" s="43">
        <v>0</v>
      </c>
      <c r="BA40" s="43">
        <v>1</v>
      </c>
      <c r="BB40" s="43">
        <v>0</v>
      </c>
      <c r="BC40" s="43">
        <v>0</v>
      </c>
      <c r="BD40" s="47"/>
    </row>
    <row r="41" spans="1:56" x14ac:dyDescent="0.25">
      <c r="A41" s="50" t="s">
        <v>53</v>
      </c>
      <c r="B41" s="41">
        <v>60</v>
      </c>
      <c r="C41" s="41">
        <v>400</v>
      </c>
      <c r="D41" s="43">
        <v>1</v>
      </c>
      <c r="E41" s="41">
        <v>0</v>
      </c>
      <c r="F41" s="41">
        <v>0</v>
      </c>
      <c r="G41" s="43">
        <v>0.25</v>
      </c>
      <c r="H41" s="43">
        <v>0</v>
      </c>
      <c r="I41" s="43">
        <v>0</v>
      </c>
      <c r="J41" s="43">
        <v>1</v>
      </c>
      <c r="K41" s="43">
        <v>1</v>
      </c>
      <c r="L41" s="43">
        <v>0.5</v>
      </c>
      <c r="M41" s="43">
        <v>0</v>
      </c>
      <c r="N41" s="43">
        <v>0.5</v>
      </c>
      <c r="O41" s="43">
        <v>0.25</v>
      </c>
      <c r="P41" s="43">
        <v>0.5</v>
      </c>
      <c r="Q41" s="43">
        <v>0</v>
      </c>
      <c r="R41" s="43">
        <v>1</v>
      </c>
      <c r="S41" s="43">
        <v>1</v>
      </c>
      <c r="T41" s="43">
        <v>0</v>
      </c>
      <c r="U41" s="43">
        <v>1</v>
      </c>
      <c r="V41" s="43">
        <v>0.5</v>
      </c>
      <c r="W41" s="43">
        <v>0.5</v>
      </c>
      <c r="X41" s="43">
        <v>1</v>
      </c>
      <c r="Y41" s="43">
        <v>0</v>
      </c>
      <c r="Z41" s="43">
        <v>1</v>
      </c>
      <c r="AA41" s="43">
        <v>1</v>
      </c>
      <c r="AB41" s="43">
        <v>0</v>
      </c>
      <c r="AC41" s="43">
        <v>0</v>
      </c>
      <c r="AD41" s="43">
        <v>0</v>
      </c>
      <c r="AE41" s="43">
        <v>0</v>
      </c>
      <c r="AF41" s="43">
        <v>0</v>
      </c>
      <c r="AG41" s="43">
        <v>0</v>
      </c>
      <c r="AH41" s="43">
        <v>0</v>
      </c>
      <c r="AI41" s="43">
        <v>0</v>
      </c>
      <c r="AJ41" s="43">
        <v>0</v>
      </c>
      <c r="AK41" s="43">
        <v>0</v>
      </c>
      <c r="AL41" s="43">
        <v>0</v>
      </c>
      <c r="AM41" s="43">
        <v>0</v>
      </c>
      <c r="AN41" s="43">
        <v>0</v>
      </c>
      <c r="AO41" s="43">
        <v>0</v>
      </c>
      <c r="AP41" s="43">
        <v>0</v>
      </c>
      <c r="AQ41" s="43">
        <v>0</v>
      </c>
      <c r="AR41" s="43">
        <v>0</v>
      </c>
      <c r="AS41" s="43">
        <v>0</v>
      </c>
      <c r="AT41" s="43">
        <v>0</v>
      </c>
      <c r="AU41" s="43">
        <v>0</v>
      </c>
      <c r="AV41" s="43">
        <v>0</v>
      </c>
      <c r="AW41" s="43">
        <v>0</v>
      </c>
      <c r="AX41" s="43">
        <v>0</v>
      </c>
      <c r="AY41" s="43">
        <v>0</v>
      </c>
      <c r="AZ41" s="43">
        <v>0</v>
      </c>
      <c r="BA41" s="43">
        <v>1</v>
      </c>
      <c r="BB41" s="43">
        <v>0</v>
      </c>
      <c r="BC41" s="43">
        <v>0</v>
      </c>
      <c r="BD41" s="47"/>
    </row>
    <row r="42" spans="1:56" x14ac:dyDescent="0.25">
      <c r="A42" s="50" t="s">
        <v>60</v>
      </c>
      <c r="B42" s="41">
        <v>60</v>
      </c>
      <c r="C42" s="41">
        <v>350</v>
      </c>
      <c r="D42" s="43">
        <v>1</v>
      </c>
      <c r="E42" s="41">
        <v>0</v>
      </c>
      <c r="F42" s="41">
        <v>0</v>
      </c>
      <c r="G42" s="43">
        <v>0.25</v>
      </c>
      <c r="H42" s="43">
        <v>0</v>
      </c>
      <c r="I42" s="43">
        <v>0</v>
      </c>
      <c r="J42" s="43">
        <v>0.5</v>
      </c>
      <c r="K42" s="43">
        <v>0.25</v>
      </c>
      <c r="L42" s="43">
        <v>0.25</v>
      </c>
      <c r="M42" s="43">
        <v>0</v>
      </c>
      <c r="N42" s="43">
        <v>0</v>
      </c>
      <c r="O42" s="43">
        <v>0.25</v>
      </c>
      <c r="P42" s="43">
        <v>0.5</v>
      </c>
      <c r="Q42" s="43">
        <v>0</v>
      </c>
      <c r="R42" s="43">
        <v>1</v>
      </c>
      <c r="S42" s="43">
        <v>0.5</v>
      </c>
      <c r="T42" s="43">
        <v>0</v>
      </c>
      <c r="U42" s="43">
        <v>1</v>
      </c>
      <c r="V42" s="43">
        <v>0</v>
      </c>
      <c r="W42" s="43">
        <v>0</v>
      </c>
      <c r="X42" s="43">
        <v>1</v>
      </c>
      <c r="Y42" s="43">
        <v>0</v>
      </c>
      <c r="Z42" s="43">
        <v>1</v>
      </c>
      <c r="AA42" s="43">
        <v>0.5</v>
      </c>
      <c r="AB42" s="43">
        <v>0</v>
      </c>
      <c r="AC42" s="43">
        <v>0</v>
      </c>
      <c r="AD42" s="43">
        <v>0</v>
      </c>
      <c r="AE42" s="43">
        <v>0</v>
      </c>
      <c r="AF42" s="43">
        <v>0</v>
      </c>
      <c r="AG42" s="43">
        <v>0</v>
      </c>
      <c r="AH42" s="43">
        <v>0</v>
      </c>
      <c r="AI42" s="43">
        <v>0</v>
      </c>
      <c r="AJ42" s="43">
        <v>0</v>
      </c>
      <c r="AK42" s="43">
        <v>0</v>
      </c>
      <c r="AL42" s="43">
        <v>0</v>
      </c>
      <c r="AM42" s="43">
        <v>0</v>
      </c>
      <c r="AN42" s="43">
        <v>0</v>
      </c>
      <c r="AO42" s="43">
        <v>0</v>
      </c>
      <c r="AP42" s="43">
        <v>0</v>
      </c>
      <c r="AQ42" s="43">
        <v>0</v>
      </c>
      <c r="AR42" s="43">
        <v>0</v>
      </c>
      <c r="AS42" s="43">
        <v>0</v>
      </c>
      <c r="AT42" s="43">
        <v>0</v>
      </c>
      <c r="AU42" s="43">
        <v>0</v>
      </c>
      <c r="AV42" s="43">
        <v>0</v>
      </c>
      <c r="AW42" s="43">
        <v>0</v>
      </c>
      <c r="AX42" s="43">
        <v>0</v>
      </c>
      <c r="AY42" s="43">
        <v>0</v>
      </c>
      <c r="AZ42" s="43">
        <v>0</v>
      </c>
      <c r="BA42" s="43">
        <v>1</v>
      </c>
      <c r="BB42" s="43">
        <v>0</v>
      </c>
      <c r="BC42" s="43">
        <v>0</v>
      </c>
      <c r="BD42" s="46"/>
    </row>
    <row r="43" spans="1:56" x14ac:dyDescent="0.25">
      <c r="A43" s="50" t="s">
        <v>61</v>
      </c>
      <c r="B43" s="41">
        <v>60</v>
      </c>
      <c r="C43" s="41">
        <v>350</v>
      </c>
      <c r="D43" s="41">
        <v>1</v>
      </c>
      <c r="E43" s="41">
        <v>0</v>
      </c>
      <c r="F43" s="41">
        <v>0</v>
      </c>
      <c r="G43" s="43">
        <v>0</v>
      </c>
      <c r="H43" s="43">
        <v>0</v>
      </c>
      <c r="I43" s="43">
        <v>0</v>
      </c>
      <c r="J43" s="43">
        <v>1</v>
      </c>
      <c r="K43" s="43">
        <v>0</v>
      </c>
      <c r="L43" s="43">
        <v>0</v>
      </c>
      <c r="M43" s="43">
        <v>0</v>
      </c>
      <c r="N43" s="43">
        <v>0</v>
      </c>
      <c r="O43" s="43">
        <v>0</v>
      </c>
      <c r="P43" s="43">
        <v>0</v>
      </c>
      <c r="Q43" s="43">
        <v>0</v>
      </c>
      <c r="R43" s="43">
        <v>0.5</v>
      </c>
      <c r="S43" s="43">
        <v>0</v>
      </c>
      <c r="T43" s="43">
        <v>0</v>
      </c>
      <c r="U43" s="43">
        <v>0</v>
      </c>
      <c r="V43" s="43">
        <v>0.5</v>
      </c>
      <c r="W43" s="43">
        <v>0</v>
      </c>
      <c r="X43" s="43">
        <v>0.5</v>
      </c>
      <c r="Y43" s="43">
        <v>0</v>
      </c>
      <c r="Z43" s="43">
        <v>0.5</v>
      </c>
      <c r="AA43" s="43">
        <v>0.25</v>
      </c>
      <c r="AB43" s="43">
        <v>0</v>
      </c>
      <c r="AC43" s="43">
        <v>0</v>
      </c>
      <c r="AD43" s="43">
        <v>0</v>
      </c>
      <c r="AE43" s="43">
        <v>0</v>
      </c>
      <c r="AF43" s="43">
        <v>0</v>
      </c>
      <c r="AG43" s="43">
        <v>0</v>
      </c>
      <c r="AH43" s="43">
        <v>0</v>
      </c>
      <c r="AI43" s="43">
        <v>0</v>
      </c>
      <c r="AJ43" s="43">
        <v>0</v>
      </c>
      <c r="AK43" s="43">
        <v>0</v>
      </c>
      <c r="AL43" s="43">
        <v>0</v>
      </c>
      <c r="AM43" s="43">
        <v>0</v>
      </c>
      <c r="AN43" s="43">
        <v>0</v>
      </c>
      <c r="AO43" s="43">
        <v>0</v>
      </c>
      <c r="AP43" s="43">
        <v>0</v>
      </c>
      <c r="AQ43" s="43">
        <v>0</v>
      </c>
      <c r="AR43" s="43">
        <v>0</v>
      </c>
      <c r="AS43" s="43">
        <v>0</v>
      </c>
      <c r="AT43" s="43">
        <v>0</v>
      </c>
      <c r="AU43" s="43">
        <v>0</v>
      </c>
      <c r="AV43" s="43">
        <v>0</v>
      </c>
      <c r="AW43" s="43">
        <v>0</v>
      </c>
      <c r="AX43" s="43">
        <v>0</v>
      </c>
      <c r="AY43" s="43">
        <v>0</v>
      </c>
      <c r="AZ43" s="43">
        <v>0</v>
      </c>
      <c r="BA43" s="43">
        <v>0.5</v>
      </c>
      <c r="BB43" s="43">
        <v>0</v>
      </c>
      <c r="BC43" s="43">
        <v>0</v>
      </c>
      <c r="BD43" s="46"/>
    </row>
    <row r="44" spans="1:56" x14ac:dyDescent="0.25">
      <c r="A44" s="50" t="s">
        <v>72</v>
      </c>
      <c r="B44" s="41">
        <v>60</v>
      </c>
      <c r="C44" s="41">
        <v>650</v>
      </c>
      <c r="D44" s="41">
        <v>1</v>
      </c>
      <c r="E44" s="41">
        <v>0</v>
      </c>
      <c r="F44" s="41">
        <v>0</v>
      </c>
      <c r="G44" s="43">
        <v>0.25</v>
      </c>
      <c r="H44" s="43">
        <v>0</v>
      </c>
      <c r="I44" s="43">
        <v>0</v>
      </c>
      <c r="J44" s="43">
        <v>0.5</v>
      </c>
      <c r="K44" s="43">
        <v>0.5</v>
      </c>
      <c r="L44" s="43">
        <v>0.5</v>
      </c>
      <c r="M44" s="43">
        <v>0</v>
      </c>
      <c r="N44" s="43">
        <v>0.5</v>
      </c>
      <c r="O44" s="43">
        <v>0.5</v>
      </c>
      <c r="P44" s="43">
        <v>0</v>
      </c>
      <c r="Q44" s="43">
        <v>0</v>
      </c>
      <c r="R44" s="43">
        <v>0.5</v>
      </c>
      <c r="S44" s="43">
        <v>0.5</v>
      </c>
      <c r="T44" s="43">
        <v>0</v>
      </c>
      <c r="U44" s="43">
        <v>0</v>
      </c>
      <c r="V44" s="43">
        <v>0.5</v>
      </c>
      <c r="W44" s="43">
        <v>0</v>
      </c>
      <c r="X44" s="43">
        <v>1</v>
      </c>
      <c r="Y44" s="43">
        <v>0</v>
      </c>
      <c r="Z44" s="43">
        <v>0.5</v>
      </c>
      <c r="AA44" s="43">
        <v>0.5</v>
      </c>
      <c r="AB44" s="43">
        <v>0</v>
      </c>
      <c r="AC44" s="43">
        <v>0</v>
      </c>
      <c r="AD44" s="43">
        <v>0</v>
      </c>
      <c r="AE44" s="43">
        <v>0</v>
      </c>
      <c r="AF44" s="43">
        <v>0</v>
      </c>
      <c r="AG44" s="43">
        <v>0</v>
      </c>
      <c r="AH44" s="43">
        <v>0</v>
      </c>
      <c r="AI44" s="43">
        <v>0</v>
      </c>
      <c r="AJ44" s="43">
        <v>0</v>
      </c>
      <c r="AK44" s="43">
        <v>0</v>
      </c>
      <c r="AL44" s="43">
        <v>0</v>
      </c>
      <c r="AM44" s="43">
        <v>0</v>
      </c>
      <c r="AN44" s="43">
        <v>0</v>
      </c>
      <c r="AO44" s="43">
        <v>0</v>
      </c>
      <c r="AP44" s="43">
        <v>0</v>
      </c>
      <c r="AQ44" s="43">
        <v>0</v>
      </c>
      <c r="AR44" s="43">
        <v>0</v>
      </c>
      <c r="AS44" s="43">
        <v>0</v>
      </c>
      <c r="AT44" s="43">
        <v>0</v>
      </c>
      <c r="AU44" s="43">
        <v>0</v>
      </c>
      <c r="AV44" s="43">
        <v>0</v>
      </c>
      <c r="AW44" s="43">
        <v>0</v>
      </c>
      <c r="AX44" s="43">
        <v>0</v>
      </c>
      <c r="AY44" s="43">
        <v>0</v>
      </c>
      <c r="AZ44" s="43">
        <v>0</v>
      </c>
      <c r="BA44" s="43">
        <v>0.5</v>
      </c>
      <c r="BB44" s="43">
        <v>0</v>
      </c>
      <c r="BC44" s="43">
        <v>0</v>
      </c>
      <c r="BD44" s="46"/>
    </row>
    <row r="45" spans="1:56" x14ac:dyDescent="0.25">
      <c r="A45" s="50" t="s">
        <v>54</v>
      </c>
      <c r="B45" s="41">
        <v>60</v>
      </c>
      <c r="C45" s="41">
        <v>400</v>
      </c>
      <c r="D45" s="41">
        <v>1</v>
      </c>
      <c r="E45" s="41">
        <v>0</v>
      </c>
      <c r="F45" s="41">
        <v>0</v>
      </c>
      <c r="G45" s="43">
        <v>0.25</v>
      </c>
      <c r="H45" s="43">
        <v>0</v>
      </c>
      <c r="I45" s="43">
        <v>0</v>
      </c>
      <c r="J45" s="43">
        <v>0.5</v>
      </c>
      <c r="K45" s="43">
        <v>0.5</v>
      </c>
      <c r="L45" s="43">
        <v>0.25</v>
      </c>
      <c r="M45" s="43">
        <v>0</v>
      </c>
      <c r="N45" s="43">
        <v>0.5</v>
      </c>
      <c r="O45" s="43">
        <v>0.5</v>
      </c>
      <c r="P45" s="43">
        <v>1</v>
      </c>
      <c r="Q45" s="43">
        <v>0</v>
      </c>
      <c r="R45" s="43">
        <v>1</v>
      </c>
      <c r="S45" s="43">
        <v>0.5</v>
      </c>
      <c r="T45" s="43">
        <v>0</v>
      </c>
      <c r="U45" s="43">
        <v>0.5</v>
      </c>
      <c r="V45" s="43">
        <v>1</v>
      </c>
      <c r="W45" s="43">
        <v>0.5</v>
      </c>
      <c r="X45" s="43">
        <v>1</v>
      </c>
      <c r="Y45" s="43">
        <v>0</v>
      </c>
      <c r="Z45" s="43">
        <v>1</v>
      </c>
      <c r="AA45" s="43">
        <v>1</v>
      </c>
      <c r="AB45" s="43">
        <v>0</v>
      </c>
      <c r="AC45" s="43">
        <v>0</v>
      </c>
      <c r="AD45" s="43">
        <v>0</v>
      </c>
      <c r="AE45" s="43">
        <v>0</v>
      </c>
      <c r="AF45" s="43">
        <v>0</v>
      </c>
      <c r="AG45" s="43">
        <v>0</v>
      </c>
      <c r="AH45" s="43">
        <v>0</v>
      </c>
      <c r="AI45" s="43">
        <v>0</v>
      </c>
      <c r="AJ45" s="43">
        <v>0</v>
      </c>
      <c r="AK45" s="43">
        <v>0</v>
      </c>
      <c r="AL45" s="43">
        <v>0</v>
      </c>
      <c r="AM45" s="43">
        <v>0</v>
      </c>
      <c r="AN45" s="43">
        <v>0</v>
      </c>
      <c r="AO45" s="43">
        <v>0</v>
      </c>
      <c r="AP45" s="43">
        <v>0</v>
      </c>
      <c r="AQ45" s="43">
        <v>0</v>
      </c>
      <c r="AR45" s="43">
        <v>0</v>
      </c>
      <c r="AS45" s="43">
        <v>0</v>
      </c>
      <c r="AT45" s="43">
        <v>0</v>
      </c>
      <c r="AU45" s="43">
        <v>0</v>
      </c>
      <c r="AV45" s="43">
        <v>0</v>
      </c>
      <c r="AW45" s="43">
        <v>0</v>
      </c>
      <c r="AX45" s="43">
        <v>0</v>
      </c>
      <c r="AY45" s="43">
        <v>0</v>
      </c>
      <c r="AZ45" s="43">
        <v>0</v>
      </c>
      <c r="BA45" s="43">
        <v>1</v>
      </c>
      <c r="BB45" s="43">
        <v>0</v>
      </c>
      <c r="BC45" s="43">
        <v>0</v>
      </c>
      <c r="BD45" s="47"/>
    </row>
    <row r="46" spans="1:56" x14ac:dyDescent="0.25">
      <c r="A46" s="50" t="s">
        <v>69</v>
      </c>
      <c r="B46" s="41">
        <v>60</v>
      </c>
      <c r="C46" s="41">
        <v>300</v>
      </c>
      <c r="D46" s="43">
        <v>0</v>
      </c>
      <c r="E46" s="43">
        <v>0</v>
      </c>
      <c r="F46" s="43">
        <v>0</v>
      </c>
      <c r="G46" s="43">
        <v>0</v>
      </c>
      <c r="H46" s="43">
        <v>0</v>
      </c>
      <c r="I46" s="43">
        <v>0</v>
      </c>
      <c r="J46" s="43">
        <v>0</v>
      </c>
      <c r="K46" s="43">
        <v>0</v>
      </c>
      <c r="L46" s="43">
        <v>0</v>
      </c>
      <c r="M46" s="43">
        <v>0</v>
      </c>
      <c r="N46" s="43">
        <v>0</v>
      </c>
      <c r="O46" s="43">
        <v>0</v>
      </c>
      <c r="P46" s="43">
        <v>0</v>
      </c>
      <c r="Q46" s="43">
        <v>0</v>
      </c>
      <c r="R46" s="43">
        <v>0</v>
      </c>
      <c r="S46" s="43">
        <v>0</v>
      </c>
      <c r="T46" s="43">
        <v>0</v>
      </c>
      <c r="U46" s="43">
        <v>0</v>
      </c>
      <c r="V46" s="43">
        <v>0</v>
      </c>
      <c r="W46" s="43">
        <v>0</v>
      </c>
      <c r="X46" s="43">
        <v>0</v>
      </c>
      <c r="Y46" s="43">
        <v>0</v>
      </c>
      <c r="Z46" s="43">
        <v>0</v>
      </c>
      <c r="AA46" s="43">
        <v>0</v>
      </c>
      <c r="AB46" s="43">
        <v>0</v>
      </c>
      <c r="AC46" s="43">
        <v>0</v>
      </c>
      <c r="AD46" s="43">
        <v>0</v>
      </c>
      <c r="AE46" s="43">
        <v>0</v>
      </c>
      <c r="AF46" s="43">
        <v>0</v>
      </c>
      <c r="AG46" s="43">
        <v>0</v>
      </c>
      <c r="AH46" s="43">
        <v>0</v>
      </c>
      <c r="AI46" s="43">
        <v>0</v>
      </c>
      <c r="AJ46" s="43">
        <v>0</v>
      </c>
      <c r="AK46" s="43">
        <v>0</v>
      </c>
      <c r="AL46" s="43">
        <v>0</v>
      </c>
      <c r="AM46" s="43">
        <v>0</v>
      </c>
      <c r="AN46" s="43">
        <v>0</v>
      </c>
      <c r="AO46" s="43">
        <v>0</v>
      </c>
      <c r="AP46" s="43">
        <v>0</v>
      </c>
      <c r="AQ46" s="43">
        <v>0</v>
      </c>
      <c r="AR46" s="43">
        <v>0</v>
      </c>
      <c r="AS46" s="43">
        <v>0</v>
      </c>
      <c r="AT46" s="43">
        <v>0</v>
      </c>
      <c r="AU46" s="43">
        <v>0</v>
      </c>
      <c r="AV46" s="43">
        <v>0</v>
      </c>
      <c r="AW46" s="43">
        <v>0</v>
      </c>
      <c r="AX46" s="43">
        <v>0</v>
      </c>
      <c r="AY46" s="43">
        <v>0</v>
      </c>
      <c r="AZ46" s="43">
        <v>0</v>
      </c>
      <c r="BA46" s="43">
        <v>1</v>
      </c>
      <c r="BB46" s="43">
        <v>0</v>
      </c>
      <c r="BC46" s="43">
        <v>0</v>
      </c>
      <c r="BD46" s="46"/>
    </row>
    <row r="47" spans="1:56" x14ac:dyDescent="0.25">
      <c r="A47" s="50" t="s">
        <v>32</v>
      </c>
      <c r="B47" s="41">
        <v>50</v>
      </c>
      <c r="C47" s="41">
        <v>400</v>
      </c>
      <c r="D47" s="41">
        <v>0</v>
      </c>
      <c r="E47" s="41">
        <v>0</v>
      </c>
      <c r="F47" s="41">
        <v>0</v>
      </c>
      <c r="G47" s="43">
        <v>0</v>
      </c>
      <c r="H47" s="43">
        <v>0</v>
      </c>
      <c r="I47" s="43">
        <v>0</v>
      </c>
      <c r="J47" s="43">
        <v>0</v>
      </c>
      <c r="K47" s="43">
        <v>0</v>
      </c>
      <c r="L47" s="43">
        <v>0</v>
      </c>
      <c r="M47" s="43">
        <v>0</v>
      </c>
      <c r="N47" s="43">
        <v>0</v>
      </c>
      <c r="O47" s="43">
        <v>0</v>
      </c>
      <c r="P47" s="43">
        <v>0</v>
      </c>
      <c r="Q47" s="43">
        <v>0</v>
      </c>
      <c r="R47" s="43">
        <v>0</v>
      </c>
      <c r="S47" s="43">
        <v>0</v>
      </c>
      <c r="T47" s="43">
        <v>0</v>
      </c>
      <c r="U47" s="43">
        <v>0</v>
      </c>
      <c r="V47" s="43">
        <v>0</v>
      </c>
      <c r="W47" s="43">
        <v>0</v>
      </c>
      <c r="X47" s="43">
        <v>0</v>
      </c>
      <c r="Y47" s="43">
        <v>0</v>
      </c>
      <c r="Z47" s="43">
        <v>0</v>
      </c>
      <c r="AA47" s="43">
        <v>0</v>
      </c>
      <c r="AB47" s="43">
        <v>0</v>
      </c>
      <c r="AC47" s="43">
        <v>0</v>
      </c>
      <c r="AD47" s="43">
        <v>0</v>
      </c>
      <c r="AE47" s="43">
        <v>0</v>
      </c>
      <c r="AF47" s="43">
        <v>0</v>
      </c>
      <c r="AG47" s="43">
        <v>0</v>
      </c>
      <c r="AH47" s="43">
        <v>0</v>
      </c>
      <c r="AI47" s="43">
        <v>0</v>
      </c>
      <c r="AJ47" s="43">
        <v>0</v>
      </c>
      <c r="AK47" s="43">
        <v>0</v>
      </c>
      <c r="AL47" s="43">
        <v>0</v>
      </c>
      <c r="AM47" s="43">
        <v>0</v>
      </c>
      <c r="AN47" s="43">
        <v>0</v>
      </c>
      <c r="AO47" s="43">
        <v>0</v>
      </c>
      <c r="AP47" s="43">
        <v>0</v>
      </c>
      <c r="AQ47" s="43">
        <v>0</v>
      </c>
      <c r="AR47" s="43">
        <v>0</v>
      </c>
      <c r="AS47" s="43">
        <v>0</v>
      </c>
      <c r="AT47" s="43">
        <v>0</v>
      </c>
      <c r="AU47" s="43">
        <v>0</v>
      </c>
      <c r="AV47" s="43">
        <v>0</v>
      </c>
      <c r="AW47" s="43">
        <v>0</v>
      </c>
      <c r="AX47" s="43">
        <v>0</v>
      </c>
      <c r="AY47" s="43">
        <v>0</v>
      </c>
      <c r="AZ47" s="43">
        <v>0</v>
      </c>
      <c r="BA47" s="43">
        <v>0.25</v>
      </c>
      <c r="BB47" s="43">
        <v>0</v>
      </c>
      <c r="BC47" s="43">
        <v>0</v>
      </c>
      <c r="BD47" s="47"/>
    </row>
    <row r="48" spans="1:56" x14ac:dyDescent="0.25">
      <c r="A48" s="50" t="s">
        <v>70</v>
      </c>
      <c r="B48" s="41">
        <v>60</v>
      </c>
      <c r="C48" s="41">
        <v>650</v>
      </c>
      <c r="D48" s="43">
        <v>0</v>
      </c>
      <c r="E48" s="43">
        <v>0</v>
      </c>
      <c r="F48" s="43">
        <v>0</v>
      </c>
      <c r="G48" s="43">
        <v>0</v>
      </c>
      <c r="H48" s="43">
        <v>0</v>
      </c>
      <c r="I48" s="43">
        <v>0</v>
      </c>
      <c r="J48" s="43">
        <v>0</v>
      </c>
      <c r="K48" s="43">
        <v>0</v>
      </c>
      <c r="L48" s="43">
        <v>0</v>
      </c>
      <c r="M48" s="43">
        <v>0</v>
      </c>
      <c r="N48" s="43">
        <v>0</v>
      </c>
      <c r="O48" s="43">
        <v>0</v>
      </c>
      <c r="P48" s="43">
        <v>0</v>
      </c>
      <c r="Q48" s="43">
        <v>0</v>
      </c>
      <c r="R48" s="43">
        <v>0</v>
      </c>
      <c r="S48" s="43">
        <v>0</v>
      </c>
      <c r="T48" s="43">
        <v>0</v>
      </c>
      <c r="U48" s="43">
        <v>0</v>
      </c>
      <c r="V48" s="43">
        <v>0</v>
      </c>
      <c r="W48" s="43">
        <v>0</v>
      </c>
      <c r="X48" s="43">
        <v>0</v>
      </c>
      <c r="Y48" s="43">
        <v>0</v>
      </c>
      <c r="Z48" s="43">
        <v>0</v>
      </c>
      <c r="AA48" s="43">
        <v>0</v>
      </c>
      <c r="AB48" s="43">
        <v>0</v>
      </c>
      <c r="AC48" s="43">
        <v>0</v>
      </c>
      <c r="AD48" s="43">
        <v>0</v>
      </c>
      <c r="AE48" s="43">
        <v>0</v>
      </c>
      <c r="AF48" s="43">
        <v>0</v>
      </c>
      <c r="AG48" s="43">
        <v>0</v>
      </c>
      <c r="AH48" s="43">
        <v>0</v>
      </c>
      <c r="AI48" s="43">
        <v>0</v>
      </c>
      <c r="AJ48" s="43">
        <v>0</v>
      </c>
      <c r="AK48" s="43">
        <v>0</v>
      </c>
      <c r="AL48" s="43">
        <v>0</v>
      </c>
      <c r="AM48" s="43">
        <v>0</v>
      </c>
      <c r="AN48" s="43">
        <v>0</v>
      </c>
      <c r="AO48" s="43">
        <v>0</v>
      </c>
      <c r="AP48" s="43">
        <v>0</v>
      </c>
      <c r="AQ48" s="43">
        <v>0</v>
      </c>
      <c r="AR48" s="43">
        <v>0</v>
      </c>
      <c r="AS48" s="43">
        <v>0</v>
      </c>
      <c r="AT48" s="43">
        <v>0</v>
      </c>
      <c r="AU48" s="43">
        <v>0</v>
      </c>
      <c r="AV48" s="43">
        <v>0</v>
      </c>
      <c r="AW48" s="43">
        <v>0</v>
      </c>
      <c r="AX48" s="43">
        <v>0</v>
      </c>
      <c r="AY48" s="43">
        <v>0</v>
      </c>
      <c r="AZ48" s="43">
        <v>0</v>
      </c>
      <c r="BA48" s="43">
        <v>0.5</v>
      </c>
      <c r="BB48" s="43">
        <v>0</v>
      </c>
      <c r="BC48" s="43">
        <v>0</v>
      </c>
      <c r="BD48" s="46"/>
    </row>
    <row r="49" spans="1:56" x14ac:dyDescent="0.25">
      <c r="A49" s="50" t="s">
        <v>45</v>
      </c>
      <c r="B49" s="41">
        <v>55</v>
      </c>
      <c r="C49" s="41" t="s">
        <v>92</v>
      </c>
      <c r="D49" s="43">
        <v>0</v>
      </c>
      <c r="E49" s="43">
        <v>0</v>
      </c>
      <c r="F49" s="43">
        <v>0</v>
      </c>
      <c r="G49" s="43">
        <v>0</v>
      </c>
      <c r="H49" s="43">
        <v>0</v>
      </c>
      <c r="I49" s="43">
        <v>0</v>
      </c>
      <c r="J49" s="43">
        <v>0</v>
      </c>
      <c r="K49" s="43">
        <v>0</v>
      </c>
      <c r="L49" s="43">
        <v>0</v>
      </c>
      <c r="M49" s="43">
        <v>0</v>
      </c>
      <c r="N49" s="43">
        <v>0</v>
      </c>
      <c r="O49" s="43">
        <v>0</v>
      </c>
      <c r="P49" s="43">
        <v>0</v>
      </c>
      <c r="Q49" s="43">
        <v>0</v>
      </c>
      <c r="R49" s="43">
        <v>0</v>
      </c>
      <c r="S49" s="43">
        <v>0</v>
      </c>
      <c r="T49" s="43">
        <v>0</v>
      </c>
      <c r="U49" s="43">
        <v>0</v>
      </c>
      <c r="V49" s="43">
        <v>0</v>
      </c>
      <c r="W49" s="43">
        <v>0</v>
      </c>
      <c r="X49" s="43">
        <v>0</v>
      </c>
      <c r="Y49" s="43">
        <v>0</v>
      </c>
      <c r="Z49" s="43">
        <v>0</v>
      </c>
      <c r="AA49" s="43">
        <v>0</v>
      </c>
      <c r="AB49" s="43">
        <v>0</v>
      </c>
      <c r="AC49" s="43">
        <v>0</v>
      </c>
      <c r="AD49" s="43">
        <v>0</v>
      </c>
      <c r="AE49" s="43">
        <v>0</v>
      </c>
      <c r="AF49" s="43">
        <v>0</v>
      </c>
      <c r="AG49" s="43">
        <v>0</v>
      </c>
      <c r="AH49" s="43">
        <v>0</v>
      </c>
      <c r="AI49" s="43">
        <v>0</v>
      </c>
      <c r="AJ49" s="43">
        <v>0</v>
      </c>
      <c r="AK49" s="43">
        <v>0</v>
      </c>
      <c r="AL49" s="43">
        <v>0</v>
      </c>
      <c r="AM49" s="43">
        <v>0</v>
      </c>
      <c r="AN49" s="43">
        <v>0</v>
      </c>
      <c r="AO49" s="43">
        <v>0</v>
      </c>
      <c r="AP49" s="43">
        <v>0</v>
      </c>
      <c r="AQ49" s="43">
        <v>0</v>
      </c>
      <c r="AR49" s="43">
        <v>0</v>
      </c>
      <c r="AS49" s="43">
        <v>0</v>
      </c>
      <c r="AT49" s="43">
        <v>0</v>
      </c>
      <c r="AU49" s="43">
        <v>0</v>
      </c>
      <c r="AV49" s="43">
        <v>0</v>
      </c>
      <c r="AW49" s="43">
        <v>0</v>
      </c>
      <c r="AX49" s="43">
        <v>0</v>
      </c>
      <c r="AY49" s="43">
        <v>0</v>
      </c>
      <c r="AZ49" s="43">
        <v>0</v>
      </c>
      <c r="BA49" s="43">
        <v>0</v>
      </c>
      <c r="BB49" s="43">
        <v>0</v>
      </c>
      <c r="BC49" s="42">
        <v>0</v>
      </c>
      <c r="BD49" s="47" t="s">
        <v>122</v>
      </c>
    </row>
    <row r="50" spans="1:56" x14ac:dyDescent="0.25">
      <c r="A50" s="50" t="s">
        <v>27</v>
      </c>
      <c r="B50" s="41">
        <v>50</v>
      </c>
      <c r="C50" s="41" t="s">
        <v>92</v>
      </c>
      <c r="D50" s="41">
        <v>0</v>
      </c>
      <c r="E50" s="41">
        <v>0</v>
      </c>
      <c r="F50" s="41">
        <v>0</v>
      </c>
      <c r="G50" s="43">
        <v>0</v>
      </c>
      <c r="H50" s="43">
        <v>0</v>
      </c>
      <c r="I50" s="43">
        <v>0</v>
      </c>
      <c r="J50" s="43">
        <v>0</v>
      </c>
      <c r="K50" s="43">
        <v>0</v>
      </c>
      <c r="L50" s="43">
        <v>0</v>
      </c>
      <c r="M50" s="43">
        <v>0</v>
      </c>
      <c r="N50" s="43">
        <v>0</v>
      </c>
      <c r="O50" s="43">
        <v>0</v>
      </c>
      <c r="P50" s="43">
        <v>0</v>
      </c>
      <c r="Q50" s="43">
        <v>0</v>
      </c>
      <c r="R50" s="43">
        <v>0</v>
      </c>
      <c r="S50" s="43">
        <v>0</v>
      </c>
      <c r="T50" s="43">
        <v>0</v>
      </c>
      <c r="U50" s="43">
        <v>0</v>
      </c>
      <c r="V50" s="43">
        <v>0</v>
      </c>
      <c r="W50" s="43">
        <v>0</v>
      </c>
      <c r="X50" s="43">
        <v>0</v>
      </c>
      <c r="Y50" s="43">
        <v>0</v>
      </c>
      <c r="Z50" s="43">
        <v>0</v>
      </c>
      <c r="AA50" s="43">
        <v>0</v>
      </c>
      <c r="AB50" s="43">
        <v>0</v>
      </c>
      <c r="AC50" s="43">
        <v>0</v>
      </c>
      <c r="AD50" s="43">
        <v>0</v>
      </c>
      <c r="AE50" s="43">
        <v>0</v>
      </c>
      <c r="AF50" s="43">
        <v>0</v>
      </c>
      <c r="AG50" s="43">
        <v>0</v>
      </c>
      <c r="AH50" s="43">
        <v>0</v>
      </c>
      <c r="AI50" s="43">
        <v>0</v>
      </c>
      <c r="AJ50" s="43">
        <v>0</v>
      </c>
      <c r="AK50" s="43">
        <v>0</v>
      </c>
      <c r="AL50" s="43">
        <v>0</v>
      </c>
      <c r="AM50" s="43">
        <v>0</v>
      </c>
      <c r="AN50" s="43">
        <v>0</v>
      </c>
      <c r="AO50" s="43">
        <v>0</v>
      </c>
      <c r="AP50" s="43">
        <v>0</v>
      </c>
      <c r="AQ50" s="43">
        <v>0</v>
      </c>
      <c r="AR50" s="43">
        <v>0</v>
      </c>
      <c r="AS50" s="43">
        <v>0</v>
      </c>
      <c r="AT50" s="43">
        <v>0</v>
      </c>
      <c r="AU50" s="43">
        <v>0</v>
      </c>
      <c r="AV50" s="43">
        <v>0</v>
      </c>
      <c r="AW50" s="43">
        <v>0</v>
      </c>
      <c r="AX50" s="43">
        <v>0</v>
      </c>
      <c r="AY50" s="43">
        <v>0</v>
      </c>
      <c r="AZ50" s="43">
        <v>0</v>
      </c>
      <c r="BA50" s="43">
        <v>0</v>
      </c>
      <c r="BB50" s="43">
        <v>0</v>
      </c>
      <c r="BC50" s="43">
        <v>0</v>
      </c>
      <c r="BD50" s="47" t="s">
        <v>122</v>
      </c>
    </row>
    <row r="51" spans="1:56" x14ac:dyDescent="0.25">
      <c r="A51" s="50" t="s">
        <v>33</v>
      </c>
      <c r="B51" s="41">
        <v>50</v>
      </c>
      <c r="C51" s="41" t="s">
        <v>92</v>
      </c>
      <c r="D51" s="41">
        <v>0</v>
      </c>
      <c r="E51" s="41">
        <v>0</v>
      </c>
      <c r="F51" s="41">
        <v>0</v>
      </c>
      <c r="G51" s="43">
        <v>0</v>
      </c>
      <c r="H51" s="43">
        <v>0</v>
      </c>
      <c r="I51" s="43">
        <v>0</v>
      </c>
      <c r="J51" s="43">
        <v>0</v>
      </c>
      <c r="K51" s="43">
        <v>0</v>
      </c>
      <c r="L51" s="43">
        <v>0</v>
      </c>
      <c r="M51" s="43">
        <v>0</v>
      </c>
      <c r="N51" s="43">
        <v>0</v>
      </c>
      <c r="O51" s="43">
        <v>0</v>
      </c>
      <c r="P51" s="43">
        <v>0</v>
      </c>
      <c r="Q51" s="43">
        <v>0</v>
      </c>
      <c r="R51" s="43">
        <v>0</v>
      </c>
      <c r="S51" s="43">
        <v>0</v>
      </c>
      <c r="T51" s="43">
        <v>0</v>
      </c>
      <c r="U51" s="43">
        <v>0</v>
      </c>
      <c r="V51" s="43">
        <v>0</v>
      </c>
      <c r="W51" s="43">
        <v>0</v>
      </c>
      <c r="X51" s="43">
        <v>0</v>
      </c>
      <c r="Y51" s="43">
        <v>0</v>
      </c>
      <c r="Z51" s="43">
        <v>0</v>
      </c>
      <c r="AA51" s="43">
        <v>0</v>
      </c>
      <c r="AB51" s="43">
        <v>0</v>
      </c>
      <c r="AC51" s="43">
        <v>0</v>
      </c>
      <c r="AD51" s="43">
        <v>0</v>
      </c>
      <c r="AE51" s="43">
        <v>0</v>
      </c>
      <c r="AF51" s="43">
        <v>0</v>
      </c>
      <c r="AG51" s="43">
        <v>0</v>
      </c>
      <c r="AH51" s="43">
        <v>0</v>
      </c>
      <c r="AI51" s="43">
        <v>0</v>
      </c>
      <c r="AJ51" s="43">
        <v>0</v>
      </c>
      <c r="AK51" s="43">
        <v>0</v>
      </c>
      <c r="AL51" s="43">
        <v>0</v>
      </c>
      <c r="AM51" s="43">
        <v>0</v>
      </c>
      <c r="AN51" s="43">
        <v>0</v>
      </c>
      <c r="AO51" s="43">
        <v>0</v>
      </c>
      <c r="AP51" s="43">
        <v>0</v>
      </c>
      <c r="AQ51" s="43">
        <v>0</v>
      </c>
      <c r="AR51" s="43">
        <v>0</v>
      </c>
      <c r="AS51" s="43">
        <v>0</v>
      </c>
      <c r="AT51" s="43">
        <v>0</v>
      </c>
      <c r="AU51" s="43">
        <v>0</v>
      </c>
      <c r="AV51" s="43">
        <v>0</v>
      </c>
      <c r="AW51" s="43">
        <v>0</v>
      </c>
      <c r="AX51" s="43">
        <v>0</v>
      </c>
      <c r="AY51" s="43">
        <v>0</v>
      </c>
      <c r="AZ51" s="43">
        <v>0</v>
      </c>
      <c r="BA51" s="43">
        <v>0</v>
      </c>
      <c r="BB51" s="43">
        <v>0</v>
      </c>
      <c r="BC51" s="43">
        <v>0</v>
      </c>
      <c r="BD51" s="47" t="s">
        <v>122</v>
      </c>
    </row>
    <row r="52" spans="1:56" x14ac:dyDescent="0.25">
      <c r="A52" s="50" t="s">
        <v>64</v>
      </c>
      <c r="B52" s="41">
        <v>50</v>
      </c>
      <c r="C52" s="41" t="s">
        <v>92</v>
      </c>
      <c r="D52" s="43">
        <v>0</v>
      </c>
      <c r="E52" s="43">
        <v>0</v>
      </c>
      <c r="F52" s="43">
        <v>0</v>
      </c>
      <c r="G52" s="43">
        <v>0</v>
      </c>
      <c r="H52" s="43">
        <v>0</v>
      </c>
      <c r="I52" s="43">
        <v>0</v>
      </c>
      <c r="J52" s="43">
        <v>0</v>
      </c>
      <c r="K52" s="43">
        <v>0</v>
      </c>
      <c r="L52" s="43">
        <v>0</v>
      </c>
      <c r="M52" s="43">
        <v>0</v>
      </c>
      <c r="N52" s="43">
        <v>0</v>
      </c>
      <c r="O52" s="43">
        <v>0</v>
      </c>
      <c r="P52" s="43">
        <v>0</v>
      </c>
      <c r="Q52" s="43">
        <v>0</v>
      </c>
      <c r="R52" s="43">
        <v>0</v>
      </c>
      <c r="S52" s="43">
        <v>0</v>
      </c>
      <c r="T52" s="43">
        <v>0</v>
      </c>
      <c r="U52" s="43">
        <v>0</v>
      </c>
      <c r="V52" s="43">
        <v>0</v>
      </c>
      <c r="W52" s="43">
        <v>0</v>
      </c>
      <c r="X52" s="43">
        <v>0</v>
      </c>
      <c r="Y52" s="43">
        <v>0</v>
      </c>
      <c r="Z52" s="43">
        <v>0</v>
      </c>
      <c r="AA52" s="43">
        <v>0</v>
      </c>
      <c r="AB52" s="43">
        <v>0</v>
      </c>
      <c r="AC52" s="43">
        <v>0</v>
      </c>
      <c r="AD52" s="43">
        <v>0</v>
      </c>
      <c r="AE52" s="43">
        <v>0</v>
      </c>
      <c r="AF52" s="43">
        <v>0</v>
      </c>
      <c r="AG52" s="43">
        <v>0</v>
      </c>
      <c r="AH52" s="43">
        <v>0</v>
      </c>
      <c r="AI52" s="43">
        <v>0</v>
      </c>
      <c r="AJ52" s="43">
        <v>0</v>
      </c>
      <c r="AK52" s="43">
        <v>0</v>
      </c>
      <c r="AL52" s="43">
        <v>0</v>
      </c>
      <c r="AM52" s="43">
        <v>0</v>
      </c>
      <c r="AN52" s="43">
        <v>0</v>
      </c>
      <c r="AO52" s="43">
        <v>0</v>
      </c>
      <c r="AP52" s="43">
        <v>0</v>
      </c>
      <c r="AQ52" s="43">
        <v>0</v>
      </c>
      <c r="AR52" s="43">
        <v>0</v>
      </c>
      <c r="AS52" s="43">
        <v>0</v>
      </c>
      <c r="AT52" s="43">
        <v>0</v>
      </c>
      <c r="AU52" s="43">
        <v>0</v>
      </c>
      <c r="AV52" s="43">
        <v>0</v>
      </c>
      <c r="AW52" s="43">
        <v>0</v>
      </c>
      <c r="AX52" s="43">
        <v>0</v>
      </c>
      <c r="AY52" s="43">
        <v>0</v>
      </c>
      <c r="AZ52" s="43">
        <v>0</v>
      </c>
      <c r="BA52" s="43">
        <v>0</v>
      </c>
      <c r="BB52" s="43">
        <v>0</v>
      </c>
      <c r="BC52" s="43">
        <v>0</v>
      </c>
      <c r="BD52" s="47" t="s">
        <v>122</v>
      </c>
    </row>
    <row r="53" spans="1:56" x14ac:dyDescent="0.25">
      <c r="A53" s="385" t="s">
        <v>260</v>
      </c>
      <c r="B53" s="386"/>
      <c r="C53" s="386"/>
      <c r="D53" s="386"/>
      <c r="E53" s="386"/>
      <c r="F53" s="386"/>
      <c r="G53" s="386"/>
      <c r="H53" s="386"/>
      <c r="I53" s="386"/>
      <c r="J53" s="386"/>
      <c r="K53" s="386"/>
      <c r="L53" s="386"/>
      <c r="M53" s="386"/>
      <c r="N53" s="386"/>
      <c r="O53" s="386"/>
      <c r="P53" s="386"/>
      <c r="Q53" s="386"/>
      <c r="R53" s="386"/>
      <c r="S53" s="386"/>
      <c r="T53" s="386"/>
      <c r="U53" s="386"/>
      <c r="V53" s="386"/>
      <c r="W53" s="386"/>
      <c r="X53" s="386"/>
      <c r="Y53" s="386"/>
      <c r="Z53" s="386"/>
      <c r="AA53" s="386"/>
      <c r="AB53" s="386"/>
      <c r="AC53" s="386"/>
      <c r="AD53" s="386"/>
      <c r="AE53" s="386"/>
      <c r="AF53" s="386"/>
      <c r="AG53" s="386"/>
      <c r="AH53" s="386"/>
      <c r="AI53" s="386"/>
      <c r="AJ53" s="386"/>
      <c r="AK53" s="386"/>
      <c r="AL53" s="386"/>
      <c r="AM53" s="386"/>
      <c r="AN53" s="386"/>
      <c r="AO53" s="386"/>
      <c r="AP53" s="386"/>
      <c r="AQ53" s="386"/>
      <c r="AR53" s="386"/>
      <c r="AS53" s="386"/>
      <c r="AT53" s="386"/>
      <c r="AU53" s="386"/>
      <c r="AV53" s="386"/>
      <c r="AW53" s="386"/>
      <c r="AX53" s="386"/>
      <c r="AY53" s="386"/>
      <c r="AZ53" s="386"/>
      <c r="BA53" s="386"/>
      <c r="BB53" s="386"/>
      <c r="BC53" s="386"/>
      <c r="BD53" s="387"/>
    </row>
    <row r="54" spans="1:56" x14ac:dyDescent="0.25">
      <c r="A54" s="50" t="s">
        <v>250</v>
      </c>
      <c r="B54" s="41">
        <v>55</v>
      </c>
      <c r="C54" s="41">
        <v>200</v>
      </c>
      <c r="D54" s="43">
        <v>1</v>
      </c>
      <c r="E54" s="43">
        <v>1</v>
      </c>
      <c r="F54" s="43">
        <v>1</v>
      </c>
      <c r="G54" s="43">
        <v>0</v>
      </c>
      <c r="H54" s="43">
        <v>0</v>
      </c>
      <c r="I54" s="43">
        <v>0</v>
      </c>
      <c r="J54" s="43">
        <v>0</v>
      </c>
      <c r="K54" s="43">
        <v>0</v>
      </c>
      <c r="L54" s="43">
        <v>0</v>
      </c>
      <c r="M54" s="43">
        <v>0</v>
      </c>
      <c r="N54" s="43">
        <v>0</v>
      </c>
      <c r="O54" s="43">
        <v>0</v>
      </c>
      <c r="P54" s="43">
        <v>0</v>
      </c>
      <c r="Q54" s="43">
        <v>0</v>
      </c>
      <c r="R54" s="43">
        <v>0.5</v>
      </c>
      <c r="S54" s="43">
        <v>0</v>
      </c>
      <c r="T54" s="43">
        <v>0.25</v>
      </c>
      <c r="U54" s="43">
        <v>0.5</v>
      </c>
      <c r="V54" s="43">
        <v>0.25</v>
      </c>
      <c r="W54" s="43">
        <v>0</v>
      </c>
      <c r="X54" s="43">
        <v>0.5</v>
      </c>
      <c r="Y54" s="43">
        <v>0.5</v>
      </c>
      <c r="Z54" s="43">
        <v>0.5</v>
      </c>
      <c r="AA54" s="43">
        <v>0.5</v>
      </c>
      <c r="AB54" s="43">
        <v>0.5</v>
      </c>
      <c r="AC54" s="43">
        <v>0.5</v>
      </c>
      <c r="AD54" s="43">
        <v>0</v>
      </c>
      <c r="AE54" s="43">
        <v>0</v>
      </c>
      <c r="AF54" s="43">
        <v>0</v>
      </c>
      <c r="AG54" s="43">
        <v>1</v>
      </c>
      <c r="AH54" s="43">
        <v>0.25</v>
      </c>
      <c r="AI54" s="43">
        <v>1</v>
      </c>
      <c r="AJ54" s="43">
        <v>0.25</v>
      </c>
      <c r="AK54" s="43">
        <v>1</v>
      </c>
      <c r="AL54" s="43">
        <v>0.5</v>
      </c>
      <c r="AM54" s="43">
        <v>0</v>
      </c>
      <c r="AN54" s="49">
        <v>0</v>
      </c>
      <c r="AO54" s="43">
        <v>0.5</v>
      </c>
      <c r="AP54" s="43">
        <v>0.5</v>
      </c>
      <c r="AQ54" s="43">
        <v>0.25</v>
      </c>
      <c r="AR54" s="43">
        <v>0.5</v>
      </c>
      <c r="AS54" s="43">
        <v>0</v>
      </c>
      <c r="AT54" s="43">
        <v>0.5</v>
      </c>
      <c r="AU54" s="43">
        <v>0</v>
      </c>
      <c r="AV54" s="43">
        <v>0</v>
      </c>
      <c r="AW54" s="43">
        <v>0.25</v>
      </c>
      <c r="AX54" s="43">
        <v>0.25</v>
      </c>
      <c r="AY54" s="43">
        <v>0.5</v>
      </c>
      <c r="AZ54" s="43">
        <v>0.25</v>
      </c>
      <c r="BA54" s="43">
        <v>0.25</v>
      </c>
      <c r="BB54" s="43">
        <v>0</v>
      </c>
      <c r="BC54" s="43">
        <v>0</v>
      </c>
      <c r="BD54" s="46"/>
    </row>
    <row r="55" spans="1:56" x14ac:dyDescent="0.25">
      <c r="A55" s="50" t="s">
        <v>251</v>
      </c>
      <c r="B55" s="41">
        <v>60</v>
      </c>
      <c r="C55" s="41">
        <v>100</v>
      </c>
      <c r="D55" s="43">
        <v>1</v>
      </c>
      <c r="E55" s="43">
        <v>1</v>
      </c>
      <c r="F55" s="43">
        <v>1</v>
      </c>
      <c r="G55" s="43">
        <v>0.5</v>
      </c>
      <c r="H55" s="43">
        <v>1</v>
      </c>
      <c r="I55" s="43">
        <v>1</v>
      </c>
      <c r="J55" s="43">
        <v>1</v>
      </c>
      <c r="K55" s="43">
        <v>1</v>
      </c>
      <c r="L55" s="43">
        <v>1</v>
      </c>
      <c r="M55" s="43">
        <v>0.5</v>
      </c>
      <c r="N55" s="43">
        <v>0.5</v>
      </c>
      <c r="O55" s="43">
        <v>0.5</v>
      </c>
      <c r="P55" s="43">
        <v>1</v>
      </c>
      <c r="Q55" s="43">
        <v>1</v>
      </c>
      <c r="R55" s="43">
        <v>1</v>
      </c>
      <c r="S55" s="43">
        <v>1</v>
      </c>
      <c r="T55" s="43">
        <v>1</v>
      </c>
      <c r="U55" s="43">
        <v>1</v>
      </c>
      <c r="V55" s="43">
        <v>0.5</v>
      </c>
      <c r="W55" s="43">
        <v>1</v>
      </c>
      <c r="X55" s="43">
        <v>1</v>
      </c>
      <c r="Y55" s="43">
        <v>1</v>
      </c>
      <c r="Z55" s="43">
        <v>1</v>
      </c>
      <c r="AA55" s="43">
        <v>1</v>
      </c>
      <c r="AB55" s="43">
        <v>1</v>
      </c>
      <c r="AC55" s="43">
        <v>1</v>
      </c>
      <c r="AD55" s="43">
        <v>1</v>
      </c>
      <c r="AE55" s="43">
        <v>0.5</v>
      </c>
      <c r="AF55" s="43">
        <v>1</v>
      </c>
      <c r="AG55" s="43">
        <v>1</v>
      </c>
      <c r="AH55" s="43">
        <v>1</v>
      </c>
      <c r="AI55" s="43">
        <v>1</v>
      </c>
      <c r="AJ55" s="43">
        <v>1</v>
      </c>
      <c r="AK55" s="43">
        <v>1</v>
      </c>
      <c r="AL55" s="43">
        <v>1</v>
      </c>
      <c r="AM55" s="43">
        <v>1</v>
      </c>
      <c r="AN55" s="43">
        <v>1</v>
      </c>
      <c r="AO55" s="43">
        <v>1</v>
      </c>
      <c r="AP55" s="43">
        <v>1</v>
      </c>
      <c r="AQ55" s="43">
        <v>1</v>
      </c>
      <c r="AR55" s="43">
        <v>1</v>
      </c>
      <c r="AS55" s="43">
        <v>1</v>
      </c>
      <c r="AT55" s="43">
        <v>1</v>
      </c>
      <c r="AU55" s="43">
        <v>1</v>
      </c>
      <c r="AV55" s="43">
        <v>1</v>
      </c>
      <c r="AW55" s="43">
        <v>1</v>
      </c>
      <c r="AX55" s="43">
        <v>1</v>
      </c>
      <c r="AY55" s="43">
        <v>1</v>
      </c>
      <c r="AZ55" s="43">
        <v>1</v>
      </c>
      <c r="BA55" s="43">
        <v>1</v>
      </c>
      <c r="BB55" s="43">
        <v>0</v>
      </c>
      <c r="BC55" s="43">
        <v>0</v>
      </c>
      <c r="BD55" s="46"/>
    </row>
    <row r="56" spans="1:56" x14ac:dyDescent="0.25">
      <c r="A56" s="382" t="s">
        <v>324</v>
      </c>
      <c r="B56" s="383"/>
      <c r="C56" s="383"/>
      <c r="D56" s="383"/>
      <c r="E56" s="383"/>
      <c r="F56" s="383"/>
      <c r="G56" s="383"/>
      <c r="H56" s="383"/>
      <c r="I56" s="383"/>
      <c r="J56" s="383"/>
      <c r="K56" s="383"/>
      <c r="L56" s="383"/>
      <c r="M56" s="383"/>
      <c r="N56" s="383"/>
      <c r="O56" s="383"/>
      <c r="P56" s="383"/>
      <c r="Q56" s="383"/>
      <c r="R56" s="383"/>
      <c r="S56" s="383"/>
      <c r="T56" s="383"/>
      <c r="U56" s="383"/>
      <c r="V56" s="383"/>
      <c r="W56" s="383"/>
      <c r="X56" s="383"/>
      <c r="Y56" s="383"/>
      <c r="Z56" s="383"/>
      <c r="AA56" s="383"/>
      <c r="AB56" s="383"/>
      <c r="AC56" s="383"/>
      <c r="AD56" s="383"/>
      <c r="AE56" s="383"/>
      <c r="AF56" s="383"/>
      <c r="AG56" s="383"/>
      <c r="AH56" s="383"/>
      <c r="AI56" s="383"/>
      <c r="AJ56" s="383"/>
      <c r="AK56" s="383"/>
      <c r="AL56" s="383"/>
      <c r="AM56" s="383"/>
      <c r="AN56" s="383"/>
      <c r="AO56" s="383"/>
      <c r="AP56" s="383"/>
      <c r="AQ56" s="383"/>
      <c r="AR56" s="383"/>
      <c r="AS56" s="383"/>
      <c r="AT56" s="383"/>
      <c r="AU56" s="383"/>
      <c r="AV56" s="383"/>
      <c r="AW56" s="383"/>
      <c r="AX56" s="383"/>
      <c r="AY56" s="383"/>
      <c r="AZ56" s="383"/>
      <c r="BA56" s="383"/>
      <c r="BB56" s="383"/>
      <c r="BC56" s="383"/>
      <c r="BD56" s="384"/>
    </row>
    <row r="57" spans="1:56" x14ac:dyDescent="0.25">
      <c r="A57" s="50" t="s">
        <v>113</v>
      </c>
      <c r="B57" s="41">
        <v>50</v>
      </c>
      <c r="C57" s="41">
        <v>400</v>
      </c>
      <c r="D57" s="43">
        <v>0</v>
      </c>
      <c r="E57" s="43">
        <v>0</v>
      </c>
      <c r="F57" s="43">
        <v>0</v>
      </c>
      <c r="G57" s="43">
        <v>0</v>
      </c>
      <c r="H57" s="43">
        <v>0</v>
      </c>
      <c r="I57" s="43">
        <v>0</v>
      </c>
      <c r="J57" s="43">
        <v>0</v>
      </c>
      <c r="K57" s="43">
        <v>0</v>
      </c>
      <c r="L57" s="43">
        <v>0</v>
      </c>
      <c r="M57" s="43">
        <v>0</v>
      </c>
      <c r="N57" s="43">
        <v>0</v>
      </c>
      <c r="O57" s="43">
        <v>0</v>
      </c>
      <c r="P57" s="43">
        <v>0</v>
      </c>
      <c r="Q57" s="43">
        <v>0</v>
      </c>
      <c r="R57" s="43">
        <v>0</v>
      </c>
      <c r="S57" s="43">
        <v>0</v>
      </c>
      <c r="T57" s="43">
        <v>0</v>
      </c>
      <c r="U57" s="43">
        <v>0</v>
      </c>
      <c r="V57" s="43">
        <v>0</v>
      </c>
      <c r="W57" s="43">
        <v>0</v>
      </c>
      <c r="X57" s="43">
        <v>0</v>
      </c>
      <c r="Y57" s="43">
        <v>0</v>
      </c>
      <c r="Z57" s="43">
        <v>0</v>
      </c>
      <c r="AA57" s="43">
        <v>0</v>
      </c>
      <c r="AB57" s="43">
        <v>0</v>
      </c>
      <c r="AC57" s="43">
        <v>0</v>
      </c>
      <c r="AD57" s="43">
        <v>0</v>
      </c>
      <c r="AE57" s="43">
        <v>0</v>
      </c>
      <c r="AF57" s="43">
        <v>0</v>
      </c>
      <c r="AG57" s="43">
        <v>0</v>
      </c>
      <c r="AH57" s="43">
        <v>0</v>
      </c>
      <c r="AI57" s="43">
        <v>0</v>
      </c>
      <c r="AJ57" s="43">
        <v>0</v>
      </c>
      <c r="AK57" s="43">
        <v>0</v>
      </c>
      <c r="AL57" s="43">
        <v>0</v>
      </c>
      <c r="AM57" s="43">
        <v>0</v>
      </c>
      <c r="AN57" s="43">
        <v>0</v>
      </c>
      <c r="AO57" s="43">
        <v>0</v>
      </c>
      <c r="AP57" s="43">
        <v>0</v>
      </c>
      <c r="AQ57" s="43">
        <v>0</v>
      </c>
      <c r="AR57" s="43">
        <v>0</v>
      </c>
      <c r="AS57" s="43">
        <v>0</v>
      </c>
      <c r="AT57" s="43">
        <v>0</v>
      </c>
      <c r="AU57" s="43">
        <v>0</v>
      </c>
      <c r="AV57" s="43">
        <v>0</v>
      </c>
      <c r="AW57" s="43">
        <v>0</v>
      </c>
      <c r="AX57" s="43">
        <v>0</v>
      </c>
      <c r="AY57" s="43">
        <v>0</v>
      </c>
      <c r="AZ57" s="43">
        <v>0</v>
      </c>
      <c r="BA57" s="43">
        <v>0</v>
      </c>
      <c r="BB57" s="43">
        <v>0.5</v>
      </c>
      <c r="BC57" s="43">
        <v>0</v>
      </c>
      <c r="BD57" s="47"/>
    </row>
    <row r="58" spans="1:56" x14ac:dyDescent="0.25">
      <c r="A58" s="50" t="s">
        <v>114</v>
      </c>
      <c r="B58" s="41">
        <v>50</v>
      </c>
      <c r="C58" s="41">
        <v>400</v>
      </c>
      <c r="D58" s="43">
        <v>0</v>
      </c>
      <c r="E58" s="43">
        <v>0</v>
      </c>
      <c r="F58" s="43">
        <v>0</v>
      </c>
      <c r="G58" s="43">
        <v>0</v>
      </c>
      <c r="H58" s="43">
        <v>0</v>
      </c>
      <c r="I58" s="43">
        <v>0</v>
      </c>
      <c r="J58" s="43">
        <v>0</v>
      </c>
      <c r="K58" s="43">
        <v>0</v>
      </c>
      <c r="L58" s="43">
        <v>0</v>
      </c>
      <c r="M58" s="43">
        <v>0</v>
      </c>
      <c r="N58" s="43">
        <v>0</v>
      </c>
      <c r="O58" s="43">
        <v>0</v>
      </c>
      <c r="P58" s="43">
        <v>0</v>
      </c>
      <c r="Q58" s="43">
        <v>0</v>
      </c>
      <c r="R58" s="43">
        <v>0</v>
      </c>
      <c r="S58" s="43">
        <v>0</v>
      </c>
      <c r="T58" s="43">
        <v>0</v>
      </c>
      <c r="U58" s="43">
        <v>0</v>
      </c>
      <c r="V58" s="43">
        <v>0</v>
      </c>
      <c r="W58" s="43">
        <v>0</v>
      </c>
      <c r="X58" s="43">
        <v>0</v>
      </c>
      <c r="Y58" s="43">
        <v>0</v>
      </c>
      <c r="Z58" s="43">
        <v>0</v>
      </c>
      <c r="AA58" s="43">
        <v>0</v>
      </c>
      <c r="AB58" s="43">
        <v>0</v>
      </c>
      <c r="AC58" s="43">
        <v>0</v>
      </c>
      <c r="AD58" s="43">
        <v>0</v>
      </c>
      <c r="AE58" s="43">
        <v>0</v>
      </c>
      <c r="AF58" s="43">
        <v>0</v>
      </c>
      <c r="AG58" s="43">
        <v>0</v>
      </c>
      <c r="AH58" s="43">
        <v>0</v>
      </c>
      <c r="AI58" s="43">
        <v>0</v>
      </c>
      <c r="AJ58" s="43">
        <v>0</v>
      </c>
      <c r="AK58" s="43">
        <v>0</v>
      </c>
      <c r="AL58" s="43">
        <v>0</v>
      </c>
      <c r="AM58" s="43">
        <v>0</v>
      </c>
      <c r="AN58" s="43">
        <v>0</v>
      </c>
      <c r="AO58" s="43">
        <v>0</v>
      </c>
      <c r="AP58" s="43">
        <v>0</v>
      </c>
      <c r="AQ58" s="43">
        <v>0</v>
      </c>
      <c r="AR58" s="43">
        <v>0</v>
      </c>
      <c r="AS58" s="43">
        <v>0</v>
      </c>
      <c r="AT58" s="43">
        <v>0</v>
      </c>
      <c r="AU58" s="43">
        <v>0</v>
      </c>
      <c r="AV58" s="43">
        <v>0</v>
      </c>
      <c r="AW58" s="43">
        <v>0</v>
      </c>
      <c r="AX58" s="43">
        <v>0</v>
      </c>
      <c r="AY58" s="43">
        <v>0</v>
      </c>
      <c r="AZ58" s="43">
        <v>0</v>
      </c>
      <c r="BA58" s="43">
        <v>0</v>
      </c>
      <c r="BB58" s="43">
        <v>0.25</v>
      </c>
      <c r="BC58" s="43">
        <v>0</v>
      </c>
      <c r="BD58" s="47"/>
    </row>
    <row r="59" spans="1:56" x14ac:dyDescent="0.25">
      <c r="A59" s="50" t="s">
        <v>115</v>
      </c>
      <c r="B59" s="41">
        <v>50</v>
      </c>
      <c r="C59" s="41">
        <v>400</v>
      </c>
      <c r="D59" s="43">
        <v>0</v>
      </c>
      <c r="E59" s="43">
        <v>0</v>
      </c>
      <c r="F59" s="43">
        <v>0</v>
      </c>
      <c r="G59" s="43">
        <v>0</v>
      </c>
      <c r="H59" s="43">
        <v>0</v>
      </c>
      <c r="I59" s="43">
        <v>0</v>
      </c>
      <c r="J59" s="43">
        <v>0</v>
      </c>
      <c r="K59" s="43">
        <v>0</v>
      </c>
      <c r="L59" s="43">
        <v>0</v>
      </c>
      <c r="M59" s="43">
        <v>0</v>
      </c>
      <c r="N59" s="43">
        <v>0</v>
      </c>
      <c r="O59" s="43">
        <v>0</v>
      </c>
      <c r="P59" s="43">
        <v>0</v>
      </c>
      <c r="Q59" s="43">
        <v>0</v>
      </c>
      <c r="R59" s="43">
        <v>0</v>
      </c>
      <c r="S59" s="43">
        <v>0</v>
      </c>
      <c r="T59" s="43">
        <v>0</v>
      </c>
      <c r="U59" s="43">
        <v>0</v>
      </c>
      <c r="V59" s="43">
        <v>0</v>
      </c>
      <c r="W59" s="43">
        <v>0</v>
      </c>
      <c r="X59" s="43">
        <v>0</v>
      </c>
      <c r="Y59" s="43">
        <v>0</v>
      </c>
      <c r="Z59" s="43">
        <v>0</v>
      </c>
      <c r="AA59" s="43">
        <v>0</v>
      </c>
      <c r="AB59" s="43">
        <v>0</v>
      </c>
      <c r="AC59" s="43">
        <v>0</v>
      </c>
      <c r="AD59" s="43">
        <v>0</v>
      </c>
      <c r="AE59" s="43">
        <v>0</v>
      </c>
      <c r="AF59" s="43">
        <v>0</v>
      </c>
      <c r="AG59" s="43">
        <v>0</v>
      </c>
      <c r="AH59" s="43">
        <v>0</v>
      </c>
      <c r="AI59" s="43">
        <v>0</v>
      </c>
      <c r="AJ59" s="43">
        <v>0</v>
      </c>
      <c r="AK59" s="43">
        <v>0</v>
      </c>
      <c r="AL59" s="43">
        <v>0</v>
      </c>
      <c r="AM59" s="43">
        <v>0</v>
      </c>
      <c r="AN59" s="43">
        <v>0</v>
      </c>
      <c r="AO59" s="43">
        <v>0</v>
      </c>
      <c r="AP59" s="43">
        <v>0</v>
      </c>
      <c r="AQ59" s="43">
        <v>0</v>
      </c>
      <c r="AR59" s="43">
        <v>0</v>
      </c>
      <c r="AS59" s="43">
        <v>0</v>
      </c>
      <c r="AT59" s="43">
        <v>0</v>
      </c>
      <c r="AU59" s="43">
        <v>0</v>
      </c>
      <c r="AV59" s="43">
        <v>0</v>
      </c>
      <c r="AW59" s="43">
        <v>0</v>
      </c>
      <c r="AX59" s="43">
        <v>0</v>
      </c>
      <c r="AY59" s="43">
        <v>0</v>
      </c>
      <c r="AZ59" s="43">
        <v>0</v>
      </c>
      <c r="BA59" s="43">
        <v>0</v>
      </c>
      <c r="BB59" s="43">
        <v>0.25</v>
      </c>
      <c r="BC59" s="43">
        <v>0</v>
      </c>
      <c r="BD59" s="47"/>
    </row>
    <row r="60" spans="1:56" x14ac:dyDescent="0.25">
      <c r="A60" s="50" t="s">
        <v>116</v>
      </c>
      <c r="B60" s="41">
        <v>55</v>
      </c>
      <c r="C60" s="41">
        <v>300</v>
      </c>
      <c r="D60" s="43">
        <v>0</v>
      </c>
      <c r="E60" s="43">
        <v>0</v>
      </c>
      <c r="F60" s="43">
        <v>0</v>
      </c>
      <c r="G60" s="43">
        <v>0</v>
      </c>
      <c r="H60" s="43">
        <v>0</v>
      </c>
      <c r="I60" s="43">
        <v>0</v>
      </c>
      <c r="J60" s="43">
        <v>0</v>
      </c>
      <c r="K60" s="43">
        <v>0</v>
      </c>
      <c r="L60" s="43">
        <v>0</v>
      </c>
      <c r="M60" s="43">
        <v>0</v>
      </c>
      <c r="N60" s="43">
        <v>0</v>
      </c>
      <c r="O60" s="43">
        <v>0</v>
      </c>
      <c r="P60" s="43">
        <v>0</v>
      </c>
      <c r="Q60" s="43">
        <v>0</v>
      </c>
      <c r="R60" s="43">
        <v>0</v>
      </c>
      <c r="S60" s="43">
        <v>0</v>
      </c>
      <c r="T60" s="43">
        <v>0</v>
      </c>
      <c r="U60" s="43">
        <v>0</v>
      </c>
      <c r="V60" s="43">
        <v>0</v>
      </c>
      <c r="W60" s="43">
        <v>0</v>
      </c>
      <c r="X60" s="43">
        <v>0</v>
      </c>
      <c r="Y60" s="43">
        <v>0</v>
      </c>
      <c r="Z60" s="43">
        <v>0</v>
      </c>
      <c r="AA60" s="43">
        <v>0</v>
      </c>
      <c r="AB60" s="43">
        <v>0</v>
      </c>
      <c r="AC60" s="43">
        <v>0</v>
      </c>
      <c r="AD60" s="43">
        <v>0</v>
      </c>
      <c r="AE60" s="43">
        <v>0</v>
      </c>
      <c r="AF60" s="43">
        <v>0</v>
      </c>
      <c r="AG60" s="43">
        <v>0</v>
      </c>
      <c r="AH60" s="43">
        <v>0</v>
      </c>
      <c r="AI60" s="43">
        <v>0</v>
      </c>
      <c r="AJ60" s="43">
        <v>0</v>
      </c>
      <c r="AK60" s="43">
        <v>0</v>
      </c>
      <c r="AL60" s="43">
        <v>0</v>
      </c>
      <c r="AM60" s="43">
        <v>0</v>
      </c>
      <c r="AN60" s="43">
        <v>0</v>
      </c>
      <c r="AO60" s="43">
        <v>0</v>
      </c>
      <c r="AP60" s="43">
        <v>0</v>
      </c>
      <c r="AQ60" s="43">
        <v>0</v>
      </c>
      <c r="AR60" s="43">
        <v>0</v>
      </c>
      <c r="AS60" s="43">
        <v>0</v>
      </c>
      <c r="AT60" s="43">
        <v>0</v>
      </c>
      <c r="AU60" s="43">
        <v>0</v>
      </c>
      <c r="AV60" s="43">
        <v>0</v>
      </c>
      <c r="AW60" s="43">
        <v>0</v>
      </c>
      <c r="AX60" s="43">
        <v>0</v>
      </c>
      <c r="AY60" s="43">
        <v>0</v>
      </c>
      <c r="AZ60" s="43">
        <v>0</v>
      </c>
      <c r="BA60" s="43">
        <v>0</v>
      </c>
      <c r="BB60" s="43">
        <v>0.5</v>
      </c>
      <c r="BC60" s="43">
        <v>0</v>
      </c>
      <c r="BD60" s="47"/>
    </row>
    <row r="61" spans="1:56" x14ac:dyDescent="0.25">
      <c r="A61" s="50" t="s">
        <v>118</v>
      </c>
      <c r="B61" s="41">
        <v>60</v>
      </c>
      <c r="C61" s="41">
        <v>400</v>
      </c>
      <c r="D61" s="43">
        <v>0</v>
      </c>
      <c r="E61" s="43">
        <v>0</v>
      </c>
      <c r="F61" s="43">
        <v>0</v>
      </c>
      <c r="G61" s="43">
        <v>0</v>
      </c>
      <c r="H61" s="43">
        <v>0</v>
      </c>
      <c r="I61" s="43">
        <v>0</v>
      </c>
      <c r="J61" s="43">
        <v>0</v>
      </c>
      <c r="K61" s="43">
        <v>0</v>
      </c>
      <c r="L61" s="43">
        <v>0</v>
      </c>
      <c r="M61" s="43">
        <v>0</v>
      </c>
      <c r="N61" s="43">
        <v>0</v>
      </c>
      <c r="O61" s="43">
        <v>0</v>
      </c>
      <c r="P61" s="43">
        <v>0</v>
      </c>
      <c r="Q61" s="43">
        <v>0</v>
      </c>
      <c r="R61" s="43">
        <v>0</v>
      </c>
      <c r="S61" s="43">
        <v>0</v>
      </c>
      <c r="T61" s="43">
        <v>0</v>
      </c>
      <c r="U61" s="43">
        <v>0</v>
      </c>
      <c r="V61" s="43">
        <v>0</v>
      </c>
      <c r="W61" s="43">
        <v>0</v>
      </c>
      <c r="X61" s="43">
        <v>0</v>
      </c>
      <c r="Y61" s="43">
        <v>0</v>
      </c>
      <c r="Z61" s="43">
        <v>0</v>
      </c>
      <c r="AA61" s="43">
        <v>0</v>
      </c>
      <c r="AB61" s="43">
        <v>0</v>
      </c>
      <c r="AC61" s="43">
        <v>0</v>
      </c>
      <c r="AD61" s="43">
        <v>0</v>
      </c>
      <c r="AE61" s="43">
        <v>0</v>
      </c>
      <c r="AF61" s="43">
        <v>0</v>
      </c>
      <c r="AG61" s="43">
        <v>0</v>
      </c>
      <c r="AH61" s="43">
        <v>0</v>
      </c>
      <c r="AI61" s="43">
        <v>0</v>
      </c>
      <c r="AJ61" s="43">
        <v>0</v>
      </c>
      <c r="AK61" s="43">
        <v>0</v>
      </c>
      <c r="AL61" s="43">
        <v>0</v>
      </c>
      <c r="AM61" s="43">
        <v>0</v>
      </c>
      <c r="AN61" s="43">
        <v>0</v>
      </c>
      <c r="AO61" s="43">
        <v>0</v>
      </c>
      <c r="AP61" s="43">
        <v>0</v>
      </c>
      <c r="AQ61" s="43">
        <v>0</v>
      </c>
      <c r="AR61" s="43">
        <v>0</v>
      </c>
      <c r="AS61" s="43">
        <v>0</v>
      </c>
      <c r="AT61" s="43">
        <v>0</v>
      </c>
      <c r="AU61" s="43">
        <v>0</v>
      </c>
      <c r="AV61" s="43">
        <v>0</v>
      </c>
      <c r="AW61" s="43">
        <v>0</v>
      </c>
      <c r="AX61" s="43">
        <v>0</v>
      </c>
      <c r="AY61" s="43">
        <v>0</v>
      </c>
      <c r="AZ61" s="43">
        <v>0</v>
      </c>
      <c r="BA61" s="43">
        <v>0</v>
      </c>
      <c r="BB61" s="43">
        <v>0.25</v>
      </c>
      <c r="BC61" s="43">
        <v>0</v>
      </c>
      <c r="BD61" s="47"/>
    </row>
    <row r="62" spans="1:56" x14ac:dyDescent="0.25">
      <c r="A62" s="50" t="s">
        <v>111</v>
      </c>
      <c r="B62" s="41">
        <v>60</v>
      </c>
      <c r="C62" s="41">
        <v>400</v>
      </c>
      <c r="D62" s="43">
        <v>0</v>
      </c>
      <c r="E62" s="43">
        <v>0</v>
      </c>
      <c r="F62" s="43">
        <v>1</v>
      </c>
      <c r="G62" s="43">
        <v>0</v>
      </c>
      <c r="H62" s="43">
        <v>0</v>
      </c>
      <c r="I62" s="43">
        <v>0</v>
      </c>
      <c r="J62" s="43">
        <v>0</v>
      </c>
      <c r="K62" s="43">
        <v>0</v>
      </c>
      <c r="L62" s="43">
        <v>0</v>
      </c>
      <c r="M62" s="43">
        <v>0</v>
      </c>
      <c r="N62" s="43">
        <v>0</v>
      </c>
      <c r="O62" s="43">
        <v>0</v>
      </c>
      <c r="P62" s="43">
        <v>0</v>
      </c>
      <c r="Q62" s="43">
        <v>0</v>
      </c>
      <c r="R62" s="43">
        <v>0</v>
      </c>
      <c r="S62" s="43">
        <v>0</v>
      </c>
      <c r="T62" s="43">
        <v>0</v>
      </c>
      <c r="U62" s="43">
        <v>0</v>
      </c>
      <c r="V62" s="43">
        <v>0</v>
      </c>
      <c r="W62" s="43">
        <v>0</v>
      </c>
      <c r="X62" s="43">
        <v>0</v>
      </c>
      <c r="Y62" s="43">
        <v>0</v>
      </c>
      <c r="Z62" s="43">
        <v>0</v>
      </c>
      <c r="AA62" s="43">
        <v>0</v>
      </c>
      <c r="AB62" s="43">
        <v>0</v>
      </c>
      <c r="AC62" s="43">
        <v>0</v>
      </c>
      <c r="AD62" s="43">
        <v>0</v>
      </c>
      <c r="AE62" s="43">
        <v>0</v>
      </c>
      <c r="AF62" s="43">
        <v>0.5</v>
      </c>
      <c r="AG62" s="43">
        <v>1</v>
      </c>
      <c r="AH62" s="43">
        <v>0</v>
      </c>
      <c r="AI62" s="43">
        <v>1</v>
      </c>
      <c r="AJ62" s="43">
        <v>0.5</v>
      </c>
      <c r="AK62" s="43">
        <v>0.5</v>
      </c>
      <c r="AL62" s="43">
        <v>0</v>
      </c>
      <c r="AM62" s="43">
        <v>0.5</v>
      </c>
      <c r="AN62" s="43">
        <v>0</v>
      </c>
      <c r="AO62" s="43">
        <v>1</v>
      </c>
      <c r="AP62" s="43">
        <v>1</v>
      </c>
      <c r="AQ62" s="43">
        <v>1</v>
      </c>
      <c r="AR62" s="43">
        <v>0</v>
      </c>
      <c r="AS62" s="43">
        <v>0</v>
      </c>
      <c r="AT62" s="43">
        <v>0</v>
      </c>
      <c r="AU62" s="43">
        <v>0.5</v>
      </c>
      <c r="AV62" s="43">
        <v>0</v>
      </c>
      <c r="AW62" s="43">
        <v>0.5</v>
      </c>
      <c r="AX62" s="43">
        <v>0</v>
      </c>
      <c r="AY62" s="43">
        <v>0</v>
      </c>
      <c r="AZ62" s="43">
        <v>0.25</v>
      </c>
      <c r="BA62" s="43">
        <v>0</v>
      </c>
      <c r="BB62" s="43">
        <v>1</v>
      </c>
      <c r="BC62" s="43">
        <v>0</v>
      </c>
      <c r="BD62" s="48"/>
    </row>
    <row r="63" spans="1:56" x14ac:dyDescent="0.25">
      <c r="A63" s="50" t="s">
        <v>112</v>
      </c>
      <c r="B63" s="41">
        <v>60</v>
      </c>
      <c r="C63" s="41">
        <v>400</v>
      </c>
      <c r="D63" s="43">
        <v>0</v>
      </c>
      <c r="E63" s="43">
        <v>0</v>
      </c>
      <c r="F63" s="43">
        <v>1</v>
      </c>
      <c r="G63" s="43">
        <v>0</v>
      </c>
      <c r="H63" s="43">
        <v>0</v>
      </c>
      <c r="I63" s="43">
        <v>0</v>
      </c>
      <c r="J63" s="43">
        <v>0</v>
      </c>
      <c r="K63" s="43">
        <v>0</v>
      </c>
      <c r="L63" s="43">
        <v>0</v>
      </c>
      <c r="M63" s="43">
        <v>0</v>
      </c>
      <c r="N63" s="43">
        <v>0</v>
      </c>
      <c r="O63" s="43">
        <v>0</v>
      </c>
      <c r="P63" s="43">
        <v>0</v>
      </c>
      <c r="Q63" s="43">
        <v>0</v>
      </c>
      <c r="R63" s="43">
        <v>0</v>
      </c>
      <c r="S63" s="43">
        <v>0</v>
      </c>
      <c r="T63" s="43">
        <v>0</v>
      </c>
      <c r="U63" s="43">
        <v>0</v>
      </c>
      <c r="V63" s="43">
        <v>0</v>
      </c>
      <c r="W63" s="43">
        <v>0</v>
      </c>
      <c r="X63" s="43">
        <v>0</v>
      </c>
      <c r="Y63" s="43">
        <v>0</v>
      </c>
      <c r="Z63" s="43">
        <v>0</v>
      </c>
      <c r="AA63" s="43">
        <v>0</v>
      </c>
      <c r="AB63" s="43">
        <v>0</v>
      </c>
      <c r="AC63" s="43">
        <v>0</v>
      </c>
      <c r="AD63" s="43">
        <v>0</v>
      </c>
      <c r="AE63" s="43">
        <v>0</v>
      </c>
      <c r="AF63" s="43">
        <v>0.5</v>
      </c>
      <c r="AG63" s="43">
        <v>1</v>
      </c>
      <c r="AH63" s="43">
        <v>0</v>
      </c>
      <c r="AI63" s="43">
        <v>1</v>
      </c>
      <c r="AJ63" s="43">
        <v>1</v>
      </c>
      <c r="AK63" s="43">
        <v>1</v>
      </c>
      <c r="AL63" s="43">
        <v>0.5</v>
      </c>
      <c r="AM63" s="43">
        <v>0.25</v>
      </c>
      <c r="AN63" s="43">
        <v>0</v>
      </c>
      <c r="AO63" s="43">
        <v>0</v>
      </c>
      <c r="AP63" s="43">
        <v>0.5</v>
      </c>
      <c r="AQ63" s="43">
        <v>1</v>
      </c>
      <c r="AR63" s="43">
        <v>0</v>
      </c>
      <c r="AS63" s="43">
        <v>1</v>
      </c>
      <c r="AT63" s="43">
        <v>0.5</v>
      </c>
      <c r="AU63" s="43">
        <v>0.5</v>
      </c>
      <c r="AV63" s="43">
        <v>0</v>
      </c>
      <c r="AW63" s="43">
        <v>0.5</v>
      </c>
      <c r="AX63" s="43">
        <v>0</v>
      </c>
      <c r="AY63" s="43">
        <v>0</v>
      </c>
      <c r="AZ63" s="43">
        <v>0.5</v>
      </c>
      <c r="BA63" s="43">
        <v>0</v>
      </c>
      <c r="BB63" s="43">
        <v>1</v>
      </c>
      <c r="BC63" s="43">
        <v>0</v>
      </c>
      <c r="BD63" s="47"/>
    </row>
    <row r="64" spans="1:56" x14ac:dyDescent="0.25">
      <c r="A64" s="50" t="s">
        <v>98</v>
      </c>
      <c r="B64" s="41">
        <v>60</v>
      </c>
      <c r="C64" s="41">
        <v>400</v>
      </c>
      <c r="D64" s="43">
        <v>1</v>
      </c>
      <c r="E64" s="43">
        <v>1</v>
      </c>
      <c r="F64" s="43">
        <v>1</v>
      </c>
      <c r="G64" s="43">
        <v>0</v>
      </c>
      <c r="H64" s="43">
        <v>0</v>
      </c>
      <c r="I64" s="43">
        <v>0</v>
      </c>
      <c r="J64" s="43">
        <v>0.5</v>
      </c>
      <c r="K64" s="43">
        <v>0.25</v>
      </c>
      <c r="L64" s="43">
        <v>0.25</v>
      </c>
      <c r="M64" s="43">
        <v>0</v>
      </c>
      <c r="N64" s="43">
        <v>0.25</v>
      </c>
      <c r="O64" s="43">
        <v>0.25</v>
      </c>
      <c r="P64" s="43">
        <v>0.25</v>
      </c>
      <c r="Q64" s="43">
        <v>0</v>
      </c>
      <c r="R64" s="43">
        <v>1</v>
      </c>
      <c r="S64" s="43">
        <v>0.5</v>
      </c>
      <c r="T64" s="43">
        <v>0</v>
      </c>
      <c r="U64" s="43">
        <v>0.5</v>
      </c>
      <c r="V64" s="43">
        <v>0.5</v>
      </c>
      <c r="W64" s="43">
        <v>0</v>
      </c>
      <c r="X64" s="43">
        <v>1</v>
      </c>
      <c r="Y64" s="43">
        <v>0.5</v>
      </c>
      <c r="Z64" s="43">
        <v>1</v>
      </c>
      <c r="AA64" s="43">
        <v>0.5</v>
      </c>
      <c r="AB64" s="43">
        <v>1</v>
      </c>
      <c r="AC64" s="43">
        <v>0</v>
      </c>
      <c r="AD64" s="43">
        <v>0</v>
      </c>
      <c r="AE64" s="43">
        <v>0.25</v>
      </c>
      <c r="AF64" s="43">
        <v>0.5</v>
      </c>
      <c r="AG64" s="43">
        <v>0</v>
      </c>
      <c r="AH64" s="43">
        <v>1</v>
      </c>
      <c r="AI64" s="43">
        <v>1</v>
      </c>
      <c r="AJ64" s="43">
        <v>1</v>
      </c>
      <c r="AK64" s="43">
        <v>0.5</v>
      </c>
      <c r="AL64" s="43">
        <v>1</v>
      </c>
      <c r="AM64" s="43">
        <v>0</v>
      </c>
      <c r="AN64" s="43">
        <v>0</v>
      </c>
      <c r="AO64" s="43">
        <v>0</v>
      </c>
      <c r="AP64" s="43">
        <v>0</v>
      </c>
      <c r="AQ64" s="43">
        <v>0.5</v>
      </c>
      <c r="AR64" s="43">
        <v>0</v>
      </c>
      <c r="AS64" s="43">
        <v>0.25</v>
      </c>
      <c r="AT64" s="43">
        <v>0</v>
      </c>
      <c r="AU64" s="43">
        <v>0</v>
      </c>
      <c r="AV64" s="43">
        <v>0</v>
      </c>
      <c r="AW64" s="43">
        <v>1</v>
      </c>
      <c r="AX64" s="43">
        <v>1</v>
      </c>
      <c r="AY64" s="43">
        <v>0</v>
      </c>
      <c r="AZ64" s="43">
        <v>0.25</v>
      </c>
      <c r="BA64" s="43">
        <v>1</v>
      </c>
      <c r="BB64" s="43">
        <v>0</v>
      </c>
      <c r="BC64" s="43">
        <v>0</v>
      </c>
      <c r="BD64" s="46"/>
    </row>
    <row r="65" spans="1:56" x14ac:dyDescent="0.25">
      <c r="A65" s="50" t="s">
        <v>101</v>
      </c>
      <c r="B65" s="41">
        <v>60</v>
      </c>
      <c r="C65" s="41">
        <v>400</v>
      </c>
      <c r="D65" s="43">
        <v>1</v>
      </c>
      <c r="E65" s="43">
        <v>1</v>
      </c>
      <c r="F65" s="43">
        <v>1</v>
      </c>
      <c r="G65" s="43">
        <v>0.25</v>
      </c>
      <c r="H65" s="43">
        <v>0</v>
      </c>
      <c r="I65" s="43">
        <v>0</v>
      </c>
      <c r="J65" s="43">
        <v>0.5</v>
      </c>
      <c r="K65" s="43">
        <v>0.5</v>
      </c>
      <c r="L65" s="43">
        <v>0.25</v>
      </c>
      <c r="M65" s="43">
        <v>0</v>
      </c>
      <c r="N65" s="43">
        <v>0.25</v>
      </c>
      <c r="O65" s="43">
        <v>0.25</v>
      </c>
      <c r="P65" s="43">
        <v>0.5</v>
      </c>
      <c r="Q65" s="43">
        <v>0</v>
      </c>
      <c r="R65" s="43">
        <v>1</v>
      </c>
      <c r="S65" s="43">
        <v>1</v>
      </c>
      <c r="T65" s="43">
        <v>0</v>
      </c>
      <c r="U65" s="43">
        <v>1</v>
      </c>
      <c r="V65" s="43">
        <v>1</v>
      </c>
      <c r="W65" s="43">
        <v>0</v>
      </c>
      <c r="X65" s="43">
        <v>1</v>
      </c>
      <c r="Y65" s="43">
        <v>0.5</v>
      </c>
      <c r="Z65" s="43">
        <v>1</v>
      </c>
      <c r="AA65" s="43">
        <v>1</v>
      </c>
      <c r="AB65" s="43">
        <v>1</v>
      </c>
      <c r="AC65" s="43">
        <v>0</v>
      </c>
      <c r="AD65" s="43">
        <v>0</v>
      </c>
      <c r="AE65" s="43">
        <v>0.25</v>
      </c>
      <c r="AF65" s="43">
        <v>1</v>
      </c>
      <c r="AG65" s="43">
        <v>0</v>
      </c>
      <c r="AH65" s="43">
        <v>1</v>
      </c>
      <c r="AI65" s="43">
        <v>1</v>
      </c>
      <c r="AJ65" s="43">
        <v>1</v>
      </c>
      <c r="AK65" s="43">
        <v>1</v>
      </c>
      <c r="AL65" s="43">
        <v>1</v>
      </c>
      <c r="AM65" s="43">
        <v>0</v>
      </c>
      <c r="AN65" s="43">
        <v>0</v>
      </c>
      <c r="AO65" s="43">
        <v>0</v>
      </c>
      <c r="AP65" s="43">
        <v>0</v>
      </c>
      <c r="AQ65" s="43">
        <v>0.5</v>
      </c>
      <c r="AR65" s="43">
        <v>0</v>
      </c>
      <c r="AS65" s="43">
        <v>0.5</v>
      </c>
      <c r="AT65" s="43">
        <v>0</v>
      </c>
      <c r="AU65" s="43">
        <v>0.5</v>
      </c>
      <c r="AV65" s="43">
        <v>0</v>
      </c>
      <c r="AW65" s="43">
        <v>1</v>
      </c>
      <c r="AX65" s="43">
        <v>1</v>
      </c>
      <c r="AY65" s="43">
        <v>0</v>
      </c>
      <c r="AZ65" s="43">
        <v>0.25</v>
      </c>
      <c r="BA65" s="43">
        <v>1</v>
      </c>
      <c r="BB65" s="43">
        <v>0</v>
      </c>
      <c r="BC65" s="43">
        <v>0</v>
      </c>
      <c r="BD65" s="46"/>
    </row>
    <row r="66" spans="1:56" x14ac:dyDescent="0.25">
      <c r="A66" s="50" t="s">
        <v>99</v>
      </c>
      <c r="B66" s="41">
        <v>60</v>
      </c>
      <c r="C66" s="41">
        <v>400</v>
      </c>
      <c r="D66" s="43">
        <v>1</v>
      </c>
      <c r="E66" s="43">
        <v>1</v>
      </c>
      <c r="F66" s="43">
        <v>1</v>
      </c>
      <c r="G66" s="43">
        <v>0</v>
      </c>
      <c r="H66" s="43">
        <v>0</v>
      </c>
      <c r="I66" s="43">
        <v>0</v>
      </c>
      <c r="J66" s="43">
        <v>0.5</v>
      </c>
      <c r="K66" s="43">
        <v>0.5</v>
      </c>
      <c r="L66" s="43">
        <v>0.5</v>
      </c>
      <c r="M66" s="43">
        <v>0</v>
      </c>
      <c r="N66" s="43">
        <v>0.25</v>
      </c>
      <c r="O66" s="43">
        <v>0.25</v>
      </c>
      <c r="P66" s="43">
        <v>0.5</v>
      </c>
      <c r="Q66" s="43">
        <v>0</v>
      </c>
      <c r="R66" s="43">
        <v>1</v>
      </c>
      <c r="S66" s="43">
        <v>1</v>
      </c>
      <c r="T66" s="43">
        <v>0</v>
      </c>
      <c r="U66" s="43">
        <v>1</v>
      </c>
      <c r="V66" s="43">
        <v>0.5</v>
      </c>
      <c r="W66" s="43">
        <v>0</v>
      </c>
      <c r="X66" s="43">
        <v>0.5</v>
      </c>
      <c r="Y66" s="43">
        <v>0.5</v>
      </c>
      <c r="Z66" s="43">
        <v>1</v>
      </c>
      <c r="AA66" s="43">
        <v>0.5</v>
      </c>
      <c r="AB66" s="43">
        <v>1</v>
      </c>
      <c r="AC66" s="43">
        <v>0</v>
      </c>
      <c r="AD66" s="43">
        <v>0</v>
      </c>
      <c r="AE66" s="43">
        <v>0</v>
      </c>
      <c r="AF66" s="43">
        <v>0.5</v>
      </c>
      <c r="AG66" s="43">
        <v>0</v>
      </c>
      <c r="AH66" s="43">
        <v>1</v>
      </c>
      <c r="AI66" s="43">
        <v>1</v>
      </c>
      <c r="AJ66" s="43">
        <v>1</v>
      </c>
      <c r="AK66" s="43">
        <v>1</v>
      </c>
      <c r="AL66" s="43">
        <v>1</v>
      </c>
      <c r="AM66" s="43">
        <v>0.5</v>
      </c>
      <c r="AN66" s="43">
        <v>0</v>
      </c>
      <c r="AO66" s="43">
        <v>0</v>
      </c>
      <c r="AP66" s="43">
        <v>0</v>
      </c>
      <c r="AQ66" s="43">
        <v>1</v>
      </c>
      <c r="AR66" s="43">
        <v>0</v>
      </c>
      <c r="AS66" s="43">
        <v>1</v>
      </c>
      <c r="AT66" s="43">
        <v>0</v>
      </c>
      <c r="AU66" s="43">
        <v>1</v>
      </c>
      <c r="AV66" s="43">
        <v>0</v>
      </c>
      <c r="AW66" s="43">
        <v>1</v>
      </c>
      <c r="AX66" s="43">
        <v>1</v>
      </c>
      <c r="AY66" s="43">
        <v>0</v>
      </c>
      <c r="AZ66" s="43">
        <v>0.5</v>
      </c>
      <c r="BA66" s="43">
        <v>1</v>
      </c>
      <c r="BB66" s="43">
        <v>0</v>
      </c>
      <c r="BC66" s="43">
        <v>0</v>
      </c>
      <c r="BD66" s="46"/>
    </row>
    <row r="67" spans="1:56" x14ac:dyDescent="0.25">
      <c r="A67" s="50" t="s">
        <v>97</v>
      </c>
      <c r="B67" s="41">
        <v>55</v>
      </c>
      <c r="C67" s="41">
        <v>400</v>
      </c>
      <c r="D67" s="43">
        <v>1</v>
      </c>
      <c r="E67" s="43">
        <v>1</v>
      </c>
      <c r="F67" s="43">
        <v>1</v>
      </c>
      <c r="G67" s="43">
        <v>0</v>
      </c>
      <c r="H67" s="43">
        <v>0</v>
      </c>
      <c r="I67" s="43">
        <v>0</v>
      </c>
      <c r="J67" s="43">
        <v>0.25</v>
      </c>
      <c r="K67" s="43">
        <v>0.5</v>
      </c>
      <c r="L67" s="43">
        <v>0.5</v>
      </c>
      <c r="M67" s="43">
        <v>0</v>
      </c>
      <c r="N67" s="43">
        <v>0.5</v>
      </c>
      <c r="O67" s="43">
        <v>0.25</v>
      </c>
      <c r="P67" s="43">
        <v>0.25</v>
      </c>
      <c r="Q67" s="43">
        <v>0</v>
      </c>
      <c r="R67" s="43">
        <v>0.5</v>
      </c>
      <c r="S67" s="43">
        <v>0.5</v>
      </c>
      <c r="T67" s="43">
        <v>0</v>
      </c>
      <c r="U67" s="43">
        <v>0.5</v>
      </c>
      <c r="V67" s="43">
        <v>0.5</v>
      </c>
      <c r="W67" s="43">
        <v>0</v>
      </c>
      <c r="X67" s="43">
        <v>1</v>
      </c>
      <c r="Y67" s="43">
        <v>0</v>
      </c>
      <c r="Z67" s="43">
        <v>1</v>
      </c>
      <c r="AA67" s="43">
        <v>0.5</v>
      </c>
      <c r="AB67" s="43">
        <v>1</v>
      </c>
      <c r="AC67" s="43">
        <v>0</v>
      </c>
      <c r="AD67" s="43">
        <v>0</v>
      </c>
      <c r="AE67" s="43">
        <v>0.25</v>
      </c>
      <c r="AF67" s="43">
        <v>1</v>
      </c>
      <c r="AG67" s="43">
        <v>0</v>
      </c>
      <c r="AH67" s="43">
        <v>1</v>
      </c>
      <c r="AI67" s="43">
        <v>1</v>
      </c>
      <c r="AJ67" s="43">
        <v>1</v>
      </c>
      <c r="AK67" s="43">
        <v>1</v>
      </c>
      <c r="AL67" s="43">
        <v>0.5</v>
      </c>
      <c r="AM67" s="43">
        <v>0.25</v>
      </c>
      <c r="AN67" s="43">
        <v>0</v>
      </c>
      <c r="AO67" s="43">
        <v>0</v>
      </c>
      <c r="AP67" s="43">
        <v>0</v>
      </c>
      <c r="AQ67" s="43">
        <v>0</v>
      </c>
      <c r="AR67" s="43">
        <v>0</v>
      </c>
      <c r="AS67" s="43">
        <v>0.5</v>
      </c>
      <c r="AT67" s="43">
        <v>0</v>
      </c>
      <c r="AU67" s="43">
        <v>1</v>
      </c>
      <c r="AV67" s="43">
        <v>0</v>
      </c>
      <c r="AW67" s="43">
        <v>0.25</v>
      </c>
      <c r="AX67" s="43">
        <v>0.5</v>
      </c>
      <c r="AY67" s="43">
        <v>0</v>
      </c>
      <c r="AZ67" s="43">
        <v>0.25</v>
      </c>
      <c r="BA67" s="43">
        <v>1</v>
      </c>
      <c r="BB67" s="43">
        <v>0</v>
      </c>
      <c r="BC67" s="43">
        <v>0</v>
      </c>
      <c r="BD67" s="46"/>
    </row>
    <row r="68" spans="1:56" x14ac:dyDescent="0.25">
      <c r="A68" s="50" t="s">
        <v>100</v>
      </c>
      <c r="B68" s="41">
        <v>60</v>
      </c>
      <c r="C68" s="41">
        <v>400</v>
      </c>
      <c r="D68" s="43">
        <v>1</v>
      </c>
      <c r="E68" s="43">
        <v>1</v>
      </c>
      <c r="F68" s="43">
        <v>1</v>
      </c>
      <c r="G68" s="43">
        <v>0.5</v>
      </c>
      <c r="H68" s="43">
        <v>0</v>
      </c>
      <c r="I68" s="43">
        <v>0</v>
      </c>
      <c r="J68" s="43">
        <v>0.5</v>
      </c>
      <c r="K68" s="43">
        <v>0.5</v>
      </c>
      <c r="L68" s="43">
        <v>0.5</v>
      </c>
      <c r="M68" s="43">
        <v>0</v>
      </c>
      <c r="N68" s="43">
        <v>0.5</v>
      </c>
      <c r="O68" s="43">
        <v>0.25</v>
      </c>
      <c r="P68" s="43">
        <v>0.5</v>
      </c>
      <c r="Q68" s="43">
        <v>0</v>
      </c>
      <c r="R68" s="43">
        <v>1</v>
      </c>
      <c r="S68" s="43">
        <v>0.5</v>
      </c>
      <c r="T68" s="43">
        <v>0</v>
      </c>
      <c r="U68" s="43">
        <v>0.5</v>
      </c>
      <c r="V68" s="42">
        <v>0</v>
      </c>
      <c r="W68" s="43">
        <v>0</v>
      </c>
      <c r="X68" s="43">
        <v>1</v>
      </c>
      <c r="Y68" s="43">
        <v>0.25</v>
      </c>
      <c r="Z68" s="43">
        <v>1</v>
      </c>
      <c r="AA68" s="43">
        <v>0.5</v>
      </c>
      <c r="AB68" s="43">
        <v>1</v>
      </c>
      <c r="AC68" s="43">
        <v>0</v>
      </c>
      <c r="AD68" s="43">
        <v>0</v>
      </c>
      <c r="AE68" s="43">
        <v>0.25</v>
      </c>
      <c r="AF68" s="43">
        <v>1</v>
      </c>
      <c r="AG68" s="43">
        <v>0</v>
      </c>
      <c r="AH68" s="43">
        <v>1</v>
      </c>
      <c r="AI68" s="43">
        <v>1</v>
      </c>
      <c r="AJ68" s="43">
        <v>1</v>
      </c>
      <c r="AK68" s="43">
        <v>1</v>
      </c>
      <c r="AL68" s="43">
        <v>1</v>
      </c>
      <c r="AM68" s="43">
        <v>0.5</v>
      </c>
      <c r="AN68" s="43">
        <v>0</v>
      </c>
      <c r="AO68" s="43">
        <v>0</v>
      </c>
      <c r="AP68" s="43">
        <v>0</v>
      </c>
      <c r="AQ68" s="43">
        <v>1</v>
      </c>
      <c r="AR68" s="43">
        <v>0</v>
      </c>
      <c r="AS68" s="43">
        <v>0</v>
      </c>
      <c r="AT68" s="43">
        <v>0</v>
      </c>
      <c r="AU68" s="43">
        <v>0.5</v>
      </c>
      <c r="AV68" s="43">
        <v>0</v>
      </c>
      <c r="AW68" s="43">
        <v>1</v>
      </c>
      <c r="AX68" s="43">
        <v>1</v>
      </c>
      <c r="AY68" s="43">
        <v>0</v>
      </c>
      <c r="AZ68" s="43">
        <v>0.25</v>
      </c>
      <c r="BA68" s="43">
        <v>1</v>
      </c>
      <c r="BB68" s="43">
        <v>0</v>
      </c>
      <c r="BC68" s="43">
        <v>0</v>
      </c>
      <c r="BD68" s="46"/>
    </row>
    <row r="69" spans="1:56" x14ac:dyDescent="0.25">
      <c r="A69" s="50" t="s">
        <v>102</v>
      </c>
      <c r="B69" s="41">
        <v>60</v>
      </c>
      <c r="C69" s="41">
        <v>400</v>
      </c>
      <c r="D69" s="43">
        <v>1</v>
      </c>
      <c r="E69" s="43">
        <v>1</v>
      </c>
      <c r="F69" s="43">
        <v>1</v>
      </c>
      <c r="G69" s="43">
        <v>0.5</v>
      </c>
      <c r="H69" s="43">
        <v>0</v>
      </c>
      <c r="I69" s="43">
        <v>0</v>
      </c>
      <c r="J69" s="43">
        <v>1</v>
      </c>
      <c r="K69" s="43">
        <v>1</v>
      </c>
      <c r="L69" s="43">
        <v>1</v>
      </c>
      <c r="M69" s="43">
        <v>0</v>
      </c>
      <c r="N69" s="43">
        <v>1</v>
      </c>
      <c r="O69" s="43">
        <v>0.5</v>
      </c>
      <c r="P69" s="43">
        <v>1</v>
      </c>
      <c r="Q69" s="43">
        <v>0</v>
      </c>
      <c r="R69" s="43">
        <v>1</v>
      </c>
      <c r="S69" s="43">
        <v>1</v>
      </c>
      <c r="T69" s="43">
        <v>0</v>
      </c>
      <c r="U69" s="43">
        <v>1</v>
      </c>
      <c r="V69" s="43">
        <v>1</v>
      </c>
      <c r="W69" s="43">
        <v>0</v>
      </c>
      <c r="X69" s="43">
        <v>1</v>
      </c>
      <c r="Y69" s="43">
        <v>0.5</v>
      </c>
      <c r="Z69" s="43">
        <v>1</v>
      </c>
      <c r="AA69" s="43">
        <v>0.5</v>
      </c>
      <c r="AB69" s="43">
        <v>1</v>
      </c>
      <c r="AC69" s="43">
        <v>0</v>
      </c>
      <c r="AD69" s="43">
        <v>0</v>
      </c>
      <c r="AE69" s="43">
        <v>0</v>
      </c>
      <c r="AF69" s="43">
        <v>1</v>
      </c>
      <c r="AG69" s="43">
        <v>0</v>
      </c>
      <c r="AH69" s="43">
        <v>1</v>
      </c>
      <c r="AI69" s="43">
        <v>1</v>
      </c>
      <c r="AJ69" s="43">
        <v>1</v>
      </c>
      <c r="AK69" s="43">
        <v>1</v>
      </c>
      <c r="AL69" s="43">
        <v>1</v>
      </c>
      <c r="AM69" s="43">
        <v>0.5</v>
      </c>
      <c r="AN69" s="43">
        <v>0</v>
      </c>
      <c r="AO69" s="43">
        <v>0</v>
      </c>
      <c r="AP69" s="43">
        <v>0</v>
      </c>
      <c r="AQ69" s="43">
        <v>1</v>
      </c>
      <c r="AR69" s="43">
        <v>0</v>
      </c>
      <c r="AS69" s="43">
        <v>1</v>
      </c>
      <c r="AT69" s="43">
        <v>0</v>
      </c>
      <c r="AU69" s="43">
        <v>1</v>
      </c>
      <c r="AV69" s="43">
        <v>0</v>
      </c>
      <c r="AW69" s="43">
        <v>1</v>
      </c>
      <c r="AX69" s="43">
        <v>1</v>
      </c>
      <c r="AY69" s="43">
        <v>0</v>
      </c>
      <c r="AZ69" s="43">
        <v>0.25</v>
      </c>
      <c r="BA69" s="43">
        <v>0.5</v>
      </c>
      <c r="BB69" s="43">
        <v>0</v>
      </c>
      <c r="BC69" s="43">
        <v>0</v>
      </c>
      <c r="BD69" s="46"/>
    </row>
    <row r="70" spans="1:56" x14ac:dyDescent="0.25">
      <c r="A70" s="50" t="s">
        <v>103</v>
      </c>
      <c r="B70" s="41">
        <v>50</v>
      </c>
      <c r="C70" s="41">
        <v>400</v>
      </c>
      <c r="D70" s="41">
        <v>1</v>
      </c>
      <c r="E70" s="41">
        <v>0</v>
      </c>
      <c r="F70" s="41">
        <v>0</v>
      </c>
      <c r="G70" s="43">
        <v>0</v>
      </c>
      <c r="H70" s="43">
        <v>0</v>
      </c>
      <c r="I70" s="43">
        <v>0</v>
      </c>
      <c r="J70" s="42">
        <v>0.25</v>
      </c>
      <c r="K70" s="42">
        <v>0.25</v>
      </c>
      <c r="L70" s="42">
        <v>0</v>
      </c>
      <c r="M70" s="42">
        <v>0</v>
      </c>
      <c r="N70" s="42">
        <v>0</v>
      </c>
      <c r="O70" s="43">
        <v>0</v>
      </c>
      <c r="P70" s="43">
        <v>0</v>
      </c>
      <c r="Q70" s="43">
        <v>0</v>
      </c>
      <c r="R70" s="43">
        <v>0.5</v>
      </c>
      <c r="S70" s="43">
        <v>0</v>
      </c>
      <c r="T70" s="43">
        <v>0</v>
      </c>
      <c r="U70" s="43">
        <v>0</v>
      </c>
      <c r="V70" s="43">
        <v>0.25</v>
      </c>
      <c r="W70" s="43">
        <v>0</v>
      </c>
      <c r="X70" s="43">
        <v>0.25</v>
      </c>
      <c r="Y70" s="43">
        <v>0</v>
      </c>
      <c r="Z70" s="43">
        <v>0.5</v>
      </c>
      <c r="AA70" s="43">
        <v>0.5</v>
      </c>
      <c r="AB70" s="43">
        <v>0</v>
      </c>
      <c r="AC70" s="43">
        <v>0</v>
      </c>
      <c r="AD70" s="43">
        <v>0</v>
      </c>
      <c r="AE70" s="43">
        <v>0</v>
      </c>
      <c r="AF70" s="43">
        <v>0</v>
      </c>
      <c r="AG70" s="43">
        <v>0</v>
      </c>
      <c r="AH70" s="43">
        <v>0</v>
      </c>
      <c r="AI70" s="43">
        <v>0</v>
      </c>
      <c r="AJ70" s="43">
        <v>0</v>
      </c>
      <c r="AK70" s="43">
        <v>0</v>
      </c>
      <c r="AL70" s="43">
        <v>0</v>
      </c>
      <c r="AM70" s="43">
        <v>0</v>
      </c>
      <c r="AN70" s="43">
        <v>0</v>
      </c>
      <c r="AO70" s="43">
        <v>0</v>
      </c>
      <c r="AP70" s="43">
        <v>0</v>
      </c>
      <c r="AQ70" s="43">
        <v>0</v>
      </c>
      <c r="AR70" s="43">
        <v>0</v>
      </c>
      <c r="AS70" s="43">
        <v>0</v>
      </c>
      <c r="AT70" s="43">
        <v>0</v>
      </c>
      <c r="AU70" s="43">
        <v>0</v>
      </c>
      <c r="AV70" s="43">
        <v>0</v>
      </c>
      <c r="AW70" s="43">
        <v>0</v>
      </c>
      <c r="AX70" s="43">
        <v>0</v>
      </c>
      <c r="AY70" s="43">
        <v>0</v>
      </c>
      <c r="AZ70" s="43">
        <v>0</v>
      </c>
      <c r="BA70" s="43">
        <v>0.5</v>
      </c>
      <c r="BB70" s="43">
        <v>0</v>
      </c>
      <c r="BC70" s="43">
        <v>0</v>
      </c>
      <c r="BD70" s="47"/>
    </row>
    <row r="71" spans="1:56" x14ac:dyDescent="0.25">
      <c r="A71" s="50" t="s">
        <v>104</v>
      </c>
      <c r="B71" s="41">
        <v>50</v>
      </c>
      <c r="C71" s="41">
        <v>300</v>
      </c>
      <c r="D71" s="41">
        <v>1</v>
      </c>
      <c r="E71" s="41">
        <v>0</v>
      </c>
      <c r="F71" s="41">
        <v>0</v>
      </c>
      <c r="G71" s="43">
        <v>0</v>
      </c>
      <c r="H71" s="43">
        <v>0</v>
      </c>
      <c r="I71" s="43">
        <v>0</v>
      </c>
      <c r="J71" s="43">
        <v>0.5</v>
      </c>
      <c r="K71" s="43">
        <v>0.5</v>
      </c>
      <c r="L71" s="43">
        <v>0</v>
      </c>
      <c r="M71" s="43">
        <v>0</v>
      </c>
      <c r="N71" s="43">
        <v>0</v>
      </c>
      <c r="O71" s="43">
        <v>0.5</v>
      </c>
      <c r="P71" s="43">
        <v>1</v>
      </c>
      <c r="Q71" s="43">
        <v>0</v>
      </c>
      <c r="R71" s="43">
        <v>1</v>
      </c>
      <c r="S71" s="43">
        <v>0</v>
      </c>
      <c r="T71" s="43">
        <v>0</v>
      </c>
      <c r="U71" s="43">
        <v>1</v>
      </c>
      <c r="V71" s="43">
        <v>1</v>
      </c>
      <c r="W71" s="43">
        <v>0.5</v>
      </c>
      <c r="X71" s="43">
        <v>1</v>
      </c>
      <c r="Y71" s="43">
        <v>0</v>
      </c>
      <c r="Z71" s="43">
        <v>1</v>
      </c>
      <c r="AA71" s="43">
        <v>1</v>
      </c>
      <c r="AB71" s="43">
        <v>0</v>
      </c>
      <c r="AC71" s="43">
        <v>0</v>
      </c>
      <c r="AD71" s="43">
        <v>0</v>
      </c>
      <c r="AE71" s="43">
        <v>0</v>
      </c>
      <c r="AF71" s="43">
        <v>0</v>
      </c>
      <c r="AG71" s="43">
        <v>0</v>
      </c>
      <c r="AH71" s="43">
        <v>0</v>
      </c>
      <c r="AI71" s="43">
        <v>0</v>
      </c>
      <c r="AJ71" s="43">
        <v>0</v>
      </c>
      <c r="AK71" s="43">
        <v>0</v>
      </c>
      <c r="AL71" s="43">
        <v>0</v>
      </c>
      <c r="AM71" s="43">
        <v>0</v>
      </c>
      <c r="AN71" s="43">
        <v>0</v>
      </c>
      <c r="AO71" s="43">
        <v>0</v>
      </c>
      <c r="AP71" s="43">
        <v>0</v>
      </c>
      <c r="AQ71" s="43">
        <v>0</v>
      </c>
      <c r="AR71" s="43">
        <v>0</v>
      </c>
      <c r="AS71" s="43">
        <v>0</v>
      </c>
      <c r="AT71" s="43">
        <v>0</v>
      </c>
      <c r="AU71" s="43">
        <v>0</v>
      </c>
      <c r="AV71" s="43">
        <v>0</v>
      </c>
      <c r="AW71" s="43">
        <v>0</v>
      </c>
      <c r="AX71" s="43">
        <v>0</v>
      </c>
      <c r="AY71" s="43">
        <v>0</v>
      </c>
      <c r="AZ71" s="43">
        <v>0</v>
      </c>
      <c r="BA71" s="43">
        <v>1</v>
      </c>
      <c r="BB71" s="43">
        <v>0</v>
      </c>
      <c r="BC71" s="43">
        <v>0</v>
      </c>
      <c r="BD71" s="47"/>
    </row>
    <row r="72" spans="1:56" x14ac:dyDescent="0.25">
      <c r="A72" s="50" t="s">
        <v>105</v>
      </c>
      <c r="B72" s="41">
        <v>50</v>
      </c>
      <c r="C72" s="41">
        <v>400</v>
      </c>
      <c r="D72" s="41">
        <v>1</v>
      </c>
      <c r="E72" s="41">
        <v>0</v>
      </c>
      <c r="F72" s="41">
        <v>0</v>
      </c>
      <c r="G72" s="43">
        <v>0.5</v>
      </c>
      <c r="H72" s="43">
        <v>0</v>
      </c>
      <c r="I72" s="43">
        <v>0</v>
      </c>
      <c r="J72" s="43">
        <v>1</v>
      </c>
      <c r="K72" s="43">
        <v>1</v>
      </c>
      <c r="L72" s="43">
        <v>0.5</v>
      </c>
      <c r="M72" s="43">
        <v>0</v>
      </c>
      <c r="N72" s="43">
        <v>0</v>
      </c>
      <c r="O72" s="43">
        <v>0.25</v>
      </c>
      <c r="P72" s="43">
        <v>0.5</v>
      </c>
      <c r="Q72" s="43">
        <v>0</v>
      </c>
      <c r="R72" s="43">
        <v>1</v>
      </c>
      <c r="S72" s="43">
        <v>0.5</v>
      </c>
      <c r="T72" s="43">
        <v>0</v>
      </c>
      <c r="U72" s="43">
        <v>1</v>
      </c>
      <c r="V72" s="43">
        <v>1</v>
      </c>
      <c r="W72" s="43">
        <v>0</v>
      </c>
      <c r="X72" s="43">
        <v>1</v>
      </c>
      <c r="Y72" s="43">
        <v>0</v>
      </c>
      <c r="Z72" s="43">
        <v>1</v>
      </c>
      <c r="AA72" s="43">
        <v>1</v>
      </c>
      <c r="AB72" s="43">
        <v>0</v>
      </c>
      <c r="AC72" s="43">
        <v>0</v>
      </c>
      <c r="AD72" s="43">
        <v>0</v>
      </c>
      <c r="AE72" s="43">
        <v>0</v>
      </c>
      <c r="AF72" s="43">
        <v>0</v>
      </c>
      <c r="AG72" s="43">
        <v>0</v>
      </c>
      <c r="AH72" s="43">
        <v>0</v>
      </c>
      <c r="AI72" s="43">
        <v>0</v>
      </c>
      <c r="AJ72" s="43">
        <v>0</v>
      </c>
      <c r="AK72" s="43">
        <v>0</v>
      </c>
      <c r="AL72" s="43">
        <v>0</v>
      </c>
      <c r="AM72" s="43">
        <v>0</v>
      </c>
      <c r="AN72" s="43">
        <v>0</v>
      </c>
      <c r="AO72" s="43">
        <v>0</v>
      </c>
      <c r="AP72" s="43">
        <v>0</v>
      </c>
      <c r="AQ72" s="43">
        <v>0</v>
      </c>
      <c r="AR72" s="43">
        <v>0</v>
      </c>
      <c r="AS72" s="43">
        <v>0</v>
      </c>
      <c r="AT72" s="43">
        <v>0</v>
      </c>
      <c r="AU72" s="43">
        <v>0</v>
      </c>
      <c r="AV72" s="43">
        <v>0</v>
      </c>
      <c r="AW72" s="43">
        <v>0</v>
      </c>
      <c r="AX72" s="43">
        <v>0</v>
      </c>
      <c r="AY72" s="43">
        <v>0</v>
      </c>
      <c r="AZ72" s="43">
        <v>0</v>
      </c>
      <c r="BA72" s="43">
        <v>1</v>
      </c>
      <c r="BB72" s="43">
        <v>0</v>
      </c>
      <c r="BC72" s="43">
        <v>0</v>
      </c>
      <c r="BD72" s="46"/>
    </row>
    <row r="73" spans="1:56" x14ac:dyDescent="0.25">
      <c r="A73" s="50" t="s">
        <v>106</v>
      </c>
      <c r="B73" s="41">
        <v>50</v>
      </c>
      <c r="C73" s="41">
        <v>300</v>
      </c>
      <c r="D73" s="41">
        <v>1</v>
      </c>
      <c r="E73" s="41">
        <v>0</v>
      </c>
      <c r="F73" s="41">
        <v>0</v>
      </c>
      <c r="G73" s="43">
        <v>0</v>
      </c>
      <c r="H73" s="43">
        <v>0</v>
      </c>
      <c r="I73" s="43">
        <v>0</v>
      </c>
      <c r="J73" s="43">
        <v>0.5</v>
      </c>
      <c r="K73" s="43">
        <v>0</v>
      </c>
      <c r="L73" s="43">
        <v>0</v>
      </c>
      <c r="M73" s="43">
        <v>0</v>
      </c>
      <c r="N73" s="43">
        <v>0</v>
      </c>
      <c r="O73" s="43">
        <v>0</v>
      </c>
      <c r="P73" s="43">
        <v>0</v>
      </c>
      <c r="Q73" s="43">
        <v>0</v>
      </c>
      <c r="R73" s="43">
        <v>0.5</v>
      </c>
      <c r="S73" s="43">
        <v>0</v>
      </c>
      <c r="T73" s="43">
        <v>0</v>
      </c>
      <c r="U73" s="43">
        <v>0.5</v>
      </c>
      <c r="V73" s="43">
        <v>0.5</v>
      </c>
      <c r="W73" s="43">
        <v>0</v>
      </c>
      <c r="X73" s="43">
        <v>0.5</v>
      </c>
      <c r="Y73" s="43">
        <v>0.25</v>
      </c>
      <c r="Z73" s="43">
        <v>0.5</v>
      </c>
      <c r="AA73" s="43">
        <v>0</v>
      </c>
      <c r="AB73" s="43">
        <v>0</v>
      </c>
      <c r="AC73" s="43">
        <v>0</v>
      </c>
      <c r="AD73" s="43">
        <v>0</v>
      </c>
      <c r="AE73" s="43">
        <v>0</v>
      </c>
      <c r="AF73" s="43">
        <v>0</v>
      </c>
      <c r="AG73" s="43">
        <v>0</v>
      </c>
      <c r="AH73" s="43">
        <v>0</v>
      </c>
      <c r="AI73" s="43">
        <v>0</v>
      </c>
      <c r="AJ73" s="43">
        <v>0</v>
      </c>
      <c r="AK73" s="43">
        <v>0</v>
      </c>
      <c r="AL73" s="43">
        <v>0</v>
      </c>
      <c r="AM73" s="43">
        <v>0</v>
      </c>
      <c r="AN73" s="43">
        <v>0</v>
      </c>
      <c r="AO73" s="43">
        <v>0</v>
      </c>
      <c r="AP73" s="43">
        <v>0</v>
      </c>
      <c r="AQ73" s="43">
        <v>0</v>
      </c>
      <c r="AR73" s="43">
        <v>0</v>
      </c>
      <c r="AS73" s="43">
        <v>0</v>
      </c>
      <c r="AT73" s="43">
        <v>0</v>
      </c>
      <c r="AU73" s="43">
        <v>0</v>
      </c>
      <c r="AV73" s="43">
        <v>0</v>
      </c>
      <c r="AW73" s="43">
        <v>0</v>
      </c>
      <c r="AX73" s="43">
        <v>0</v>
      </c>
      <c r="AY73" s="43">
        <v>0</v>
      </c>
      <c r="AZ73" s="43">
        <v>0</v>
      </c>
      <c r="BA73" s="43">
        <v>0.5</v>
      </c>
      <c r="BB73" s="43">
        <v>0</v>
      </c>
      <c r="BC73" s="43">
        <v>0</v>
      </c>
      <c r="BD73" s="47"/>
    </row>
    <row r="74" spans="1:56" x14ac:dyDescent="0.25">
      <c r="A74" s="50" t="s">
        <v>107</v>
      </c>
      <c r="B74" s="41">
        <v>55</v>
      </c>
      <c r="C74" s="41">
        <v>400</v>
      </c>
      <c r="D74" s="41">
        <v>1</v>
      </c>
      <c r="E74" s="41">
        <v>0</v>
      </c>
      <c r="F74" s="41">
        <v>0</v>
      </c>
      <c r="G74" s="43">
        <v>0.25</v>
      </c>
      <c r="H74" s="43">
        <v>0</v>
      </c>
      <c r="I74" s="43">
        <v>0</v>
      </c>
      <c r="J74" s="43">
        <v>1</v>
      </c>
      <c r="K74" s="43">
        <v>0.5</v>
      </c>
      <c r="L74" s="43">
        <v>0.5</v>
      </c>
      <c r="M74" s="43">
        <v>0</v>
      </c>
      <c r="N74" s="43">
        <v>0.25</v>
      </c>
      <c r="O74" s="43">
        <v>0</v>
      </c>
      <c r="P74" s="43">
        <v>0.5</v>
      </c>
      <c r="Q74" s="43">
        <v>0</v>
      </c>
      <c r="R74" s="43">
        <v>1</v>
      </c>
      <c r="S74" s="43">
        <v>1</v>
      </c>
      <c r="T74" s="43">
        <v>0</v>
      </c>
      <c r="U74" s="43">
        <v>0.5</v>
      </c>
      <c r="V74" s="43">
        <v>0.5</v>
      </c>
      <c r="W74" s="43">
        <v>0.5</v>
      </c>
      <c r="X74" s="43">
        <v>1</v>
      </c>
      <c r="Y74" s="43">
        <v>0</v>
      </c>
      <c r="Z74" s="43">
        <v>1</v>
      </c>
      <c r="AA74" s="43">
        <v>0.5</v>
      </c>
      <c r="AB74" s="43">
        <v>0</v>
      </c>
      <c r="AC74" s="43">
        <v>0</v>
      </c>
      <c r="AD74" s="43">
        <v>0</v>
      </c>
      <c r="AE74" s="43">
        <v>0</v>
      </c>
      <c r="AF74" s="43">
        <v>0</v>
      </c>
      <c r="AG74" s="43">
        <v>0</v>
      </c>
      <c r="AH74" s="43">
        <v>0</v>
      </c>
      <c r="AI74" s="43">
        <v>0</v>
      </c>
      <c r="AJ74" s="43">
        <v>0</v>
      </c>
      <c r="AK74" s="43">
        <v>0</v>
      </c>
      <c r="AL74" s="43">
        <v>0</v>
      </c>
      <c r="AM74" s="43">
        <v>0</v>
      </c>
      <c r="AN74" s="43">
        <v>0</v>
      </c>
      <c r="AO74" s="43">
        <v>0</v>
      </c>
      <c r="AP74" s="43">
        <v>0</v>
      </c>
      <c r="AQ74" s="43">
        <v>0</v>
      </c>
      <c r="AR74" s="43">
        <v>0</v>
      </c>
      <c r="AS74" s="43">
        <v>0</v>
      </c>
      <c r="AT74" s="43">
        <v>0</v>
      </c>
      <c r="AU74" s="43">
        <v>0</v>
      </c>
      <c r="AV74" s="43">
        <v>0</v>
      </c>
      <c r="AW74" s="43">
        <v>0</v>
      </c>
      <c r="AX74" s="43">
        <v>0</v>
      </c>
      <c r="AY74" s="43">
        <v>0</v>
      </c>
      <c r="AZ74" s="43">
        <v>0</v>
      </c>
      <c r="BA74" s="43">
        <v>1</v>
      </c>
      <c r="BB74" s="43">
        <v>0</v>
      </c>
      <c r="BC74" s="43">
        <v>0</v>
      </c>
      <c r="BD74" s="46"/>
    </row>
    <row r="75" spans="1:56" x14ac:dyDescent="0.25">
      <c r="A75" s="50" t="s">
        <v>108</v>
      </c>
      <c r="B75" s="41">
        <v>60</v>
      </c>
      <c r="C75" s="41">
        <v>400</v>
      </c>
      <c r="D75" s="41">
        <v>1</v>
      </c>
      <c r="E75" s="41">
        <v>0</v>
      </c>
      <c r="F75" s="41">
        <v>0</v>
      </c>
      <c r="G75" s="43">
        <v>0</v>
      </c>
      <c r="H75" s="43">
        <v>0</v>
      </c>
      <c r="I75" s="43">
        <v>0</v>
      </c>
      <c r="J75" s="43">
        <v>0.25</v>
      </c>
      <c r="K75" s="43">
        <v>1</v>
      </c>
      <c r="L75" s="43">
        <v>0.5</v>
      </c>
      <c r="M75" s="43">
        <v>0</v>
      </c>
      <c r="N75" s="43">
        <v>0.25</v>
      </c>
      <c r="O75" s="43">
        <v>0</v>
      </c>
      <c r="P75" s="43">
        <v>0</v>
      </c>
      <c r="Q75" s="43">
        <v>0</v>
      </c>
      <c r="R75" s="43">
        <v>1</v>
      </c>
      <c r="S75" s="43">
        <v>0.25</v>
      </c>
      <c r="T75" s="43">
        <v>0</v>
      </c>
      <c r="U75" s="43">
        <v>0.25</v>
      </c>
      <c r="V75" s="43">
        <v>0.25</v>
      </c>
      <c r="W75" s="43">
        <v>0</v>
      </c>
      <c r="X75" s="43">
        <v>1</v>
      </c>
      <c r="Y75" s="43">
        <v>0.25</v>
      </c>
      <c r="Z75" s="43">
        <v>1</v>
      </c>
      <c r="AA75" s="43">
        <v>0.5</v>
      </c>
      <c r="AB75" s="43">
        <v>0</v>
      </c>
      <c r="AC75" s="43">
        <v>0</v>
      </c>
      <c r="AD75" s="43">
        <v>0</v>
      </c>
      <c r="AE75" s="43">
        <v>0</v>
      </c>
      <c r="AF75" s="43">
        <v>0</v>
      </c>
      <c r="AG75" s="43">
        <v>0</v>
      </c>
      <c r="AH75" s="43">
        <v>0</v>
      </c>
      <c r="AI75" s="43">
        <v>0</v>
      </c>
      <c r="AJ75" s="43">
        <v>0</v>
      </c>
      <c r="AK75" s="43">
        <v>0</v>
      </c>
      <c r="AL75" s="43">
        <v>0</v>
      </c>
      <c r="AM75" s="43">
        <v>0</v>
      </c>
      <c r="AN75" s="43">
        <v>0</v>
      </c>
      <c r="AO75" s="43">
        <v>0</v>
      </c>
      <c r="AP75" s="43">
        <v>0</v>
      </c>
      <c r="AQ75" s="43">
        <v>0</v>
      </c>
      <c r="AR75" s="43">
        <v>0</v>
      </c>
      <c r="AS75" s="43">
        <v>0</v>
      </c>
      <c r="AT75" s="43">
        <v>0</v>
      </c>
      <c r="AU75" s="43">
        <v>0</v>
      </c>
      <c r="AV75" s="43">
        <v>0</v>
      </c>
      <c r="AW75" s="43">
        <v>0</v>
      </c>
      <c r="AX75" s="43">
        <v>0</v>
      </c>
      <c r="AY75" s="43">
        <v>0</v>
      </c>
      <c r="AZ75" s="43">
        <v>0</v>
      </c>
      <c r="BA75" s="43">
        <v>1</v>
      </c>
      <c r="BB75" s="43">
        <v>0</v>
      </c>
      <c r="BC75" s="43">
        <v>0</v>
      </c>
      <c r="BD75" s="46"/>
    </row>
    <row r="76" spans="1:56" x14ac:dyDescent="0.25">
      <c r="A76" s="50" t="s">
        <v>109</v>
      </c>
      <c r="B76" s="41">
        <v>60</v>
      </c>
      <c r="C76" s="41">
        <v>400</v>
      </c>
      <c r="D76" s="41">
        <v>1</v>
      </c>
      <c r="E76" s="41">
        <v>0</v>
      </c>
      <c r="F76" s="41">
        <v>0</v>
      </c>
      <c r="G76" s="43">
        <v>0.25</v>
      </c>
      <c r="H76" s="43">
        <v>0</v>
      </c>
      <c r="I76" s="43">
        <v>0</v>
      </c>
      <c r="J76" s="43">
        <v>0.5</v>
      </c>
      <c r="K76" s="43">
        <v>1</v>
      </c>
      <c r="L76" s="43">
        <v>1</v>
      </c>
      <c r="M76" s="43">
        <v>0</v>
      </c>
      <c r="N76" s="43">
        <v>1</v>
      </c>
      <c r="O76" s="43">
        <v>0.25</v>
      </c>
      <c r="P76" s="43">
        <v>0.25</v>
      </c>
      <c r="Q76" s="43">
        <v>0</v>
      </c>
      <c r="R76" s="43">
        <v>1</v>
      </c>
      <c r="S76" s="43">
        <v>0</v>
      </c>
      <c r="T76" s="43">
        <v>0</v>
      </c>
      <c r="U76" s="43">
        <v>0.5</v>
      </c>
      <c r="V76" s="43">
        <v>0.5</v>
      </c>
      <c r="W76" s="43">
        <v>0</v>
      </c>
      <c r="X76" s="43">
        <v>1</v>
      </c>
      <c r="Y76" s="43">
        <v>0</v>
      </c>
      <c r="Z76" s="43">
        <v>1</v>
      </c>
      <c r="AA76" s="43">
        <v>0.5</v>
      </c>
      <c r="AB76" s="43">
        <v>0</v>
      </c>
      <c r="AC76" s="43">
        <v>0</v>
      </c>
      <c r="AD76" s="43">
        <v>0</v>
      </c>
      <c r="AE76" s="43">
        <v>0</v>
      </c>
      <c r="AF76" s="43">
        <v>0</v>
      </c>
      <c r="AG76" s="43">
        <v>0</v>
      </c>
      <c r="AH76" s="43">
        <v>0</v>
      </c>
      <c r="AI76" s="43">
        <v>0</v>
      </c>
      <c r="AJ76" s="43">
        <v>0</v>
      </c>
      <c r="AK76" s="43">
        <v>0</v>
      </c>
      <c r="AL76" s="43">
        <v>0</v>
      </c>
      <c r="AM76" s="43">
        <v>0</v>
      </c>
      <c r="AN76" s="43">
        <v>0</v>
      </c>
      <c r="AO76" s="43">
        <v>0</v>
      </c>
      <c r="AP76" s="43">
        <v>0</v>
      </c>
      <c r="AQ76" s="43">
        <v>0</v>
      </c>
      <c r="AR76" s="43">
        <v>0</v>
      </c>
      <c r="AS76" s="43">
        <v>0</v>
      </c>
      <c r="AT76" s="43">
        <v>0</v>
      </c>
      <c r="AU76" s="43">
        <v>0</v>
      </c>
      <c r="AV76" s="43">
        <v>0</v>
      </c>
      <c r="AW76" s="43">
        <v>0</v>
      </c>
      <c r="AX76" s="43">
        <v>0</v>
      </c>
      <c r="AY76" s="43">
        <v>0</v>
      </c>
      <c r="AZ76" s="43">
        <v>0</v>
      </c>
      <c r="BA76" s="43">
        <v>1</v>
      </c>
      <c r="BB76" s="43">
        <v>0</v>
      </c>
      <c r="BC76" s="43">
        <v>0</v>
      </c>
      <c r="BD76" s="46"/>
    </row>
    <row r="77" spans="1:56" x14ac:dyDescent="0.25">
      <c r="A77" s="50" t="s">
        <v>110</v>
      </c>
      <c r="B77" s="41">
        <v>60</v>
      </c>
      <c r="C77" s="41">
        <v>400</v>
      </c>
      <c r="D77" s="41">
        <v>1</v>
      </c>
      <c r="E77" s="41">
        <v>0</v>
      </c>
      <c r="F77" s="41">
        <v>0</v>
      </c>
      <c r="G77" s="43">
        <v>0.25</v>
      </c>
      <c r="H77" s="43">
        <v>0</v>
      </c>
      <c r="I77" s="43">
        <v>0</v>
      </c>
      <c r="J77" s="43">
        <v>0.5</v>
      </c>
      <c r="K77" s="43">
        <v>0.25</v>
      </c>
      <c r="L77" s="43">
        <v>0.25</v>
      </c>
      <c r="M77" s="43">
        <v>0</v>
      </c>
      <c r="N77" s="43">
        <v>0.25</v>
      </c>
      <c r="O77" s="43">
        <v>0.5</v>
      </c>
      <c r="P77" s="43">
        <v>0.25</v>
      </c>
      <c r="Q77" s="43">
        <v>0</v>
      </c>
      <c r="R77" s="43">
        <v>1</v>
      </c>
      <c r="S77" s="43">
        <v>0.5</v>
      </c>
      <c r="T77" s="43">
        <v>0</v>
      </c>
      <c r="U77" s="43">
        <v>0.5</v>
      </c>
      <c r="V77" s="43">
        <v>0.5</v>
      </c>
      <c r="W77" s="43">
        <v>0.5</v>
      </c>
      <c r="X77" s="43">
        <v>1</v>
      </c>
      <c r="Y77" s="43">
        <v>0</v>
      </c>
      <c r="Z77" s="43">
        <v>1</v>
      </c>
      <c r="AA77" s="43">
        <v>0.5</v>
      </c>
      <c r="AB77" s="43">
        <v>0</v>
      </c>
      <c r="AC77" s="43">
        <v>0</v>
      </c>
      <c r="AD77" s="43">
        <v>0</v>
      </c>
      <c r="AE77" s="43">
        <v>0</v>
      </c>
      <c r="AF77" s="43">
        <v>0</v>
      </c>
      <c r="AG77" s="43">
        <v>0</v>
      </c>
      <c r="AH77" s="43">
        <v>0</v>
      </c>
      <c r="AI77" s="43">
        <v>0</v>
      </c>
      <c r="AJ77" s="43">
        <v>0</v>
      </c>
      <c r="AK77" s="43">
        <v>0</v>
      </c>
      <c r="AL77" s="43">
        <v>0</v>
      </c>
      <c r="AM77" s="43">
        <v>0</v>
      </c>
      <c r="AN77" s="43">
        <v>0</v>
      </c>
      <c r="AO77" s="43">
        <v>0</v>
      </c>
      <c r="AP77" s="43">
        <v>0</v>
      </c>
      <c r="AQ77" s="43">
        <v>0</v>
      </c>
      <c r="AR77" s="43">
        <v>0</v>
      </c>
      <c r="AS77" s="43">
        <v>0</v>
      </c>
      <c r="AT77" s="43">
        <v>0</v>
      </c>
      <c r="AU77" s="43">
        <v>0</v>
      </c>
      <c r="AV77" s="43">
        <v>0</v>
      </c>
      <c r="AW77" s="43">
        <v>0</v>
      </c>
      <c r="AX77" s="43">
        <v>0</v>
      </c>
      <c r="AY77" s="43">
        <v>0</v>
      </c>
      <c r="AZ77" s="43">
        <v>0</v>
      </c>
      <c r="BA77" s="43">
        <v>1</v>
      </c>
      <c r="BB77" s="43">
        <v>0</v>
      </c>
      <c r="BC77" s="43">
        <v>0</v>
      </c>
      <c r="BD77" s="46"/>
    </row>
    <row r="78" spans="1:56" x14ac:dyDescent="0.25">
      <c r="A78" s="50" t="s">
        <v>117</v>
      </c>
      <c r="B78" s="41">
        <v>55</v>
      </c>
      <c r="C78" s="41">
        <v>400</v>
      </c>
      <c r="D78" s="43">
        <v>0</v>
      </c>
      <c r="E78" s="43">
        <v>0</v>
      </c>
      <c r="F78" s="43">
        <v>0</v>
      </c>
      <c r="G78" s="43">
        <v>0</v>
      </c>
      <c r="H78" s="43">
        <v>0</v>
      </c>
      <c r="I78" s="43">
        <v>0</v>
      </c>
      <c r="J78" s="43">
        <v>0</v>
      </c>
      <c r="K78" s="43">
        <v>0</v>
      </c>
      <c r="L78" s="43">
        <v>0</v>
      </c>
      <c r="M78" s="43">
        <v>0</v>
      </c>
      <c r="N78" s="43">
        <v>0</v>
      </c>
      <c r="O78" s="43">
        <v>0</v>
      </c>
      <c r="P78" s="43">
        <v>0</v>
      </c>
      <c r="Q78" s="43">
        <v>0</v>
      </c>
      <c r="R78" s="43">
        <v>0</v>
      </c>
      <c r="S78" s="43">
        <v>0</v>
      </c>
      <c r="T78" s="43">
        <v>0</v>
      </c>
      <c r="U78" s="43">
        <v>0</v>
      </c>
      <c r="V78" s="43">
        <v>0</v>
      </c>
      <c r="W78" s="43">
        <v>0</v>
      </c>
      <c r="X78" s="43">
        <v>0</v>
      </c>
      <c r="Y78" s="43">
        <v>0</v>
      </c>
      <c r="Z78" s="43">
        <v>0</v>
      </c>
      <c r="AA78" s="43">
        <v>0</v>
      </c>
      <c r="AB78" s="43">
        <v>0</v>
      </c>
      <c r="AC78" s="43">
        <v>0</v>
      </c>
      <c r="AD78" s="43">
        <v>0</v>
      </c>
      <c r="AE78" s="43">
        <v>0</v>
      </c>
      <c r="AF78" s="43">
        <v>0</v>
      </c>
      <c r="AG78" s="43">
        <v>0</v>
      </c>
      <c r="AH78" s="43">
        <v>0</v>
      </c>
      <c r="AI78" s="43">
        <v>0</v>
      </c>
      <c r="AJ78" s="43">
        <v>0</v>
      </c>
      <c r="AK78" s="43">
        <v>0</v>
      </c>
      <c r="AL78" s="43">
        <v>0</v>
      </c>
      <c r="AM78" s="43">
        <v>0</v>
      </c>
      <c r="AN78" s="43">
        <v>0</v>
      </c>
      <c r="AO78" s="43">
        <v>0</v>
      </c>
      <c r="AP78" s="43">
        <v>0</v>
      </c>
      <c r="AQ78" s="43">
        <v>0</v>
      </c>
      <c r="AR78" s="43">
        <v>0</v>
      </c>
      <c r="AS78" s="43">
        <v>0</v>
      </c>
      <c r="AT78" s="43">
        <v>0</v>
      </c>
      <c r="AU78" s="43">
        <v>0</v>
      </c>
      <c r="AV78" s="43">
        <v>0</v>
      </c>
      <c r="AW78" s="43">
        <v>0</v>
      </c>
      <c r="AX78" s="43">
        <v>0</v>
      </c>
      <c r="AY78" s="43">
        <v>0</v>
      </c>
      <c r="AZ78" s="43">
        <v>0</v>
      </c>
      <c r="BA78" s="43">
        <v>1</v>
      </c>
      <c r="BB78" s="43">
        <v>0</v>
      </c>
      <c r="BC78" s="43">
        <v>0</v>
      </c>
      <c r="BD78" s="47"/>
    </row>
    <row r="79" spans="1:56" x14ac:dyDescent="0.25">
      <c r="A79" s="50" t="s">
        <v>119</v>
      </c>
      <c r="B79" s="41">
        <v>60</v>
      </c>
      <c r="C79" s="41">
        <v>400</v>
      </c>
      <c r="D79" s="43">
        <v>0</v>
      </c>
      <c r="E79" s="43">
        <v>0</v>
      </c>
      <c r="F79" s="43">
        <v>0</v>
      </c>
      <c r="G79" s="43">
        <v>0</v>
      </c>
      <c r="H79" s="43">
        <v>0</v>
      </c>
      <c r="I79" s="43">
        <v>0</v>
      </c>
      <c r="J79" s="43">
        <v>0</v>
      </c>
      <c r="K79" s="43">
        <v>0</v>
      </c>
      <c r="L79" s="43">
        <v>0</v>
      </c>
      <c r="M79" s="43">
        <v>0</v>
      </c>
      <c r="N79" s="43">
        <v>0</v>
      </c>
      <c r="O79" s="43">
        <v>0</v>
      </c>
      <c r="P79" s="43">
        <v>0</v>
      </c>
      <c r="Q79" s="43">
        <v>0</v>
      </c>
      <c r="R79" s="43">
        <v>0</v>
      </c>
      <c r="S79" s="43">
        <v>0</v>
      </c>
      <c r="T79" s="43">
        <v>0</v>
      </c>
      <c r="U79" s="43">
        <v>0</v>
      </c>
      <c r="V79" s="43">
        <v>0</v>
      </c>
      <c r="W79" s="43">
        <v>0</v>
      </c>
      <c r="X79" s="43">
        <v>0</v>
      </c>
      <c r="Y79" s="43">
        <v>0</v>
      </c>
      <c r="Z79" s="43">
        <v>0</v>
      </c>
      <c r="AA79" s="43">
        <v>0</v>
      </c>
      <c r="AB79" s="43">
        <v>0</v>
      </c>
      <c r="AC79" s="43">
        <v>0</v>
      </c>
      <c r="AD79" s="43">
        <v>0</v>
      </c>
      <c r="AE79" s="43">
        <v>0</v>
      </c>
      <c r="AF79" s="43">
        <v>0</v>
      </c>
      <c r="AG79" s="43">
        <v>0</v>
      </c>
      <c r="AH79" s="43">
        <v>0</v>
      </c>
      <c r="AI79" s="43">
        <v>0</v>
      </c>
      <c r="AJ79" s="43">
        <v>0</v>
      </c>
      <c r="AK79" s="43">
        <v>0</v>
      </c>
      <c r="AL79" s="43">
        <v>0</v>
      </c>
      <c r="AM79" s="43">
        <v>0</v>
      </c>
      <c r="AN79" s="43">
        <v>0</v>
      </c>
      <c r="AO79" s="43">
        <v>0</v>
      </c>
      <c r="AP79" s="43">
        <v>0</v>
      </c>
      <c r="AQ79" s="43">
        <v>0</v>
      </c>
      <c r="AR79" s="43">
        <v>0</v>
      </c>
      <c r="AS79" s="43">
        <v>0</v>
      </c>
      <c r="AT79" s="43">
        <v>0</v>
      </c>
      <c r="AU79" s="43">
        <v>0</v>
      </c>
      <c r="AV79" s="43">
        <v>0</v>
      </c>
      <c r="AW79" s="43">
        <v>0</v>
      </c>
      <c r="AX79" s="43">
        <v>0</v>
      </c>
      <c r="AY79" s="43">
        <v>0</v>
      </c>
      <c r="AZ79" s="43">
        <v>0</v>
      </c>
      <c r="BA79" s="43">
        <v>0.5</v>
      </c>
      <c r="BB79" s="43">
        <v>0</v>
      </c>
      <c r="BC79" s="43">
        <v>0</v>
      </c>
      <c r="BD79" s="46"/>
    </row>
    <row r="80" spans="1:56" x14ac:dyDescent="0.25">
      <c r="A80" s="50" t="s">
        <v>120</v>
      </c>
      <c r="B80" s="41">
        <v>60</v>
      </c>
      <c r="C80" s="41">
        <v>400</v>
      </c>
      <c r="D80" s="43">
        <v>0</v>
      </c>
      <c r="E80" s="43">
        <v>0</v>
      </c>
      <c r="F80" s="43">
        <v>0</v>
      </c>
      <c r="G80" s="43">
        <v>0</v>
      </c>
      <c r="H80" s="43">
        <v>0</v>
      </c>
      <c r="I80" s="43">
        <v>0</v>
      </c>
      <c r="J80" s="43">
        <v>0</v>
      </c>
      <c r="K80" s="43">
        <v>0</v>
      </c>
      <c r="L80" s="43">
        <v>0</v>
      </c>
      <c r="M80" s="43">
        <v>0</v>
      </c>
      <c r="N80" s="43">
        <v>0</v>
      </c>
      <c r="O80" s="43">
        <v>0</v>
      </c>
      <c r="P80" s="43">
        <v>0</v>
      </c>
      <c r="Q80" s="43">
        <v>0</v>
      </c>
      <c r="R80" s="43">
        <v>0</v>
      </c>
      <c r="S80" s="43">
        <v>0</v>
      </c>
      <c r="T80" s="43">
        <v>0</v>
      </c>
      <c r="U80" s="43">
        <v>0</v>
      </c>
      <c r="V80" s="43">
        <v>0</v>
      </c>
      <c r="W80" s="43">
        <v>0</v>
      </c>
      <c r="X80" s="43">
        <v>0</v>
      </c>
      <c r="Y80" s="43">
        <v>0</v>
      </c>
      <c r="Z80" s="43">
        <v>0</v>
      </c>
      <c r="AA80" s="43">
        <v>0</v>
      </c>
      <c r="AB80" s="43">
        <v>0</v>
      </c>
      <c r="AC80" s="43">
        <v>0</v>
      </c>
      <c r="AD80" s="43">
        <v>0</v>
      </c>
      <c r="AE80" s="43">
        <v>0</v>
      </c>
      <c r="AF80" s="43">
        <v>0</v>
      </c>
      <c r="AG80" s="43">
        <v>0</v>
      </c>
      <c r="AH80" s="43">
        <v>0</v>
      </c>
      <c r="AI80" s="43">
        <v>0</v>
      </c>
      <c r="AJ80" s="43">
        <v>0</v>
      </c>
      <c r="AK80" s="43">
        <v>0</v>
      </c>
      <c r="AL80" s="43">
        <v>0</v>
      </c>
      <c r="AM80" s="43">
        <v>0</v>
      </c>
      <c r="AN80" s="43">
        <v>0</v>
      </c>
      <c r="AO80" s="43">
        <v>0</v>
      </c>
      <c r="AP80" s="43">
        <v>0</v>
      </c>
      <c r="AQ80" s="43">
        <v>0</v>
      </c>
      <c r="AR80" s="43">
        <v>0</v>
      </c>
      <c r="AS80" s="43">
        <v>0</v>
      </c>
      <c r="AT80" s="43">
        <v>0</v>
      </c>
      <c r="AU80" s="43">
        <v>0</v>
      </c>
      <c r="AV80" s="43">
        <v>0</v>
      </c>
      <c r="AW80" s="43">
        <v>0</v>
      </c>
      <c r="AX80" s="43">
        <v>0</v>
      </c>
      <c r="AY80" s="43">
        <v>0</v>
      </c>
      <c r="AZ80" s="43">
        <v>0</v>
      </c>
      <c r="BA80" s="43">
        <v>0.5</v>
      </c>
      <c r="BB80" s="43">
        <v>0</v>
      </c>
      <c r="BC80" s="43">
        <v>0</v>
      </c>
      <c r="BD80" s="47"/>
    </row>
    <row r="81" spans="1:56" x14ac:dyDescent="0.25">
      <c r="A81" s="50" t="s">
        <v>121</v>
      </c>
      <c r="B81" s="41">
        <v>60</v>
      </c>
      <c r="C81" s="41">
        <v>400</v>
      </c>
      <c r="D81" s="43">
        <v>0</v>
      </c>
      <c r="E81" s="43">
        <v>0</v>
      </c>
      <c r="F81" s="43">
        <v>0</v>
      </c>
      <c r="G81" s="43">
        <v>0</v>
      </c>
      <c r="H81" s="43">
        <v>0</v>
      </c>
      <c r="I81" s="43">
        <v>0</v>
      </c>
      <c r="J81" s="43">
        <v>0</v>
      </c>
      <c r="K81" s="43">
        <v>0</v>
      </c>
      <c r="L81" s="43">
        <v>0</v>
      </c>
      <c r="M81" s="43">
        <v>0</v>
      </c>
      <c r="N81" s="43">
        <v>0</v>
      </c>
      <c r="O81" s="43">
        <v>0</v>
      </c>
      <c r="P81" s="43">
        <v>0</v>
      </c>
      <c r="Q81" s="43">
        <v>0</v>
      </c>
      <c r="R81" s="43">
        <v>0</v>
      </c>
      <c r="S81" s="43">
        <v>0</v>
      </c>
      <c r="T81" s="43">
        <v>0</v>
      </c>
      <c r="U81" s="43">
        <v>0</v>
      </c>
      <c r="V81" s="43">
        <v>0</v>
      </c>
      <c r="W81" s="43">
        <v>0</v>
      </c>
      <c r="X81" s="43">
        <v>0</v>
      </c>
      <c r="Y81" s="43">
        <v>0</v>
      </c>
      <c r="Z81" s="43">
        <v>0</v>
      </c>
      <c r="AA81" s="43">
        <v>0</v>
      </c>
      <c r="AB81" s="43">
        <v>0</v>
      </c>
      <c r="AC81" s="43">
        <v>0</v>
      </c>
      <c r="AD81" s="43">
        <v>0</v>
      </c>
      <c r="AE81" s="43">
        <v>0</v>
      </c>
      <c r="AF81" s="43">
        <v>0</v>
      </c>
      <c r="AG81" s="43">
        <v>0</v>
      </c>
      <c r="AH81" s="43">
        <v>0</v>
      </c>
      <c r="AI81" s="43">
        <v>0</v>
      </c>
      <c r="AJ81" s="43">
        <v>0</v>
      </c>
      <c r="AK81" s="43">
        <v>0</v>
      </c>
      <c r="AL81" s="43">
        <v>0</v>
      </c>
      <c r="AM81" s="43">
        <v>0</v>
      </c>
      <c r="AN81" s="43">
        <v>0</v>
      </c>
      <c r="AO81" s="43">
        <v>0</v>
      </c>
      <c r="AP81" s="43">
        <v>0</v>
      </c>
      <c r="AQ81" s="43">
        <v>0</v>
      </c>
      <c r="AR81" s="43">
        <v>0</v>
      </c>
      <c r="AS81" s="43">
        <v>0</v>
      </c>
      <c r="AT81" s="43">
        <v>0</v>
      </c>
      <c r="AU81" s="43">
        <v>0</v>
      </c>
      <c r="AV81" s="43">
        <v>0</v>
      </c>
      <c r="AW81" s="43">
        <v>0</v>
      </c>
      <c r="AX81" s="43">
        <v>0</v>
      </c>
      <c r="AY81" s="43">
        <v>0</v>
      </c>
      <c r="AZ81" s="43">
        <v>0</v>
      </c>
      <c r="BA81" s="43">
        <v>1</v>
      </c>
      <c r="BB81" s="43">
        <v>0</v>
      </c>
      <c r="BC81" s="43">
        <v>0</v>
      </c>
      <c r="BD81" s="46"/>
    </row>
    <row r="82" spans="1:56" ht="6" customHeight="1" x14ac:dyDescent="0.25">
      <c r="BB82"/>
      <c r="BD82" s="190"/>
    </row>
    <row r="83" spans="1:56" ht="15" customHeight="1" x14ac:dyDescent="0.25">
      <c r="B83" s="409" t="s">
        <v>135</v>
      </c>
      <c r="C83" s="410"/>
      <c r="D83" s="406" t="s">
        <v>134</v>
      </c>
      <c r="E83" s="405" t="s">
        <v>130</v>
      </c>
      <c r="F83" s="405"/>
      <c r="G83" s="17">
        <v>0.15789473684210525</v>
      </c>
      <c r="H83" s="17">
        <v>0.13333333333333333</v>
      </c>
      <c r="I83" s="17">
        <v>0.94736842105263153</v>
      </c>
      <c r="J83" s="17">
        <v>5.8823529411764705E-2</v>
      </c>
      <c r="K83" s="17">
        <v>4.7619047619047616E-2</v>
      </c>
      <c r="L83" s="17">
        <v>0</v>
      </c>
      <c r="M83" s="17">
        <v>1</v>
      </c>
      <c r="N83" s="17">
        <v>0</v>
      </c>
      <c r="O83" s="17">
        <v>0</v>
      </c>
      <c r="P83" s="17">
        <v>0</v>
      </c>
      <c r="Q83" s="17">
        <v>0.77500000000000002</v>
      </c>
      <c r="R83" s="17">
        <v>0.05</v>
      </c>
      <c r="S83" s="17">
        <v>0</v>
      </c>
      <c r="T83" s="17">
        <v>0.75</v>
      </c>
      <c r="U83" s="17">
        <v>0</v>
      </c>
      <c r="V83" s="17">
        <v>5.5555555555555552E-2</v>
      </c>
      <c r="W83" s="17">
        <v>1</v>
      </c>
      <c r="X83" s="17">
        <v>0</v>
      </c>
      <c r="Y83" s="17">
        <v>7.8947368421052627E-2</v>
      </c>
      <c r="Z83" s="17">
        <v>0</v>
      </c>
      <c r="AB83" s="17">
        <v>8.6956521739130432E-2</v>
      </c>
      <c r="AC83" s="17">
        <v>0.13043478260869565</v>
      </c>
      <c r="AD83" s="17">
        <v>0.21739130434782608</v>
      </c>
      <c r="AF83" s="17">
        <v>5.2631578947368418E-2</v>
      </c>
      <c r="AG83" s="17">
        <v>0.88095238095238093</v>
      </c>
      <c r="AH83" s="17">
        <v>4.5454545454545456E-2</v>
      </c>
      <c r="AI83" s="17">
        <v>9.5238095238095233E-2</v>
      </c>
      <c r="AJ83" s="17">
        <v>0</v>
      </c>
      <c r="AK83" s="17">
        <v>4.7619047619047616E-2</v>
      </c>
      <c r="AL83" s="17">
        <v>0</v>
      </c>
      <c r="AM83" s="17">
        <v>5.8823529411764705E-2</v>
      </c>
      <c r="AN83" s="17">
        <v>0.76190476190476186</v>
      </c>
      <c r="AO83" s="17">
        <v>0.10526315789473684</v>
      </c>
      <c r="AP83" s="17">
        <v>1</v>
      </c>
      <c r="AQ83" s="17">
        <v>0.18421052631578946</v>
      </c>
      <c r="AR83" s="17">
        <v>0</v>
      </c>
      <c r="AS83" s="17">
        <v>5.2631578947368418E-2</v>
      </c>
      <c r="AT83" s="17">
        <v>0.60526315789473684</v>
      </c>
      <c r="AU83" s="17">
        <v>5.2631578947368418E-2</v>
      </c>
      <c r="AV83" s="17">
        <v>0.95238095238095233</v>
      </c>
      <c r="AW83" s="17">
        <v>0.10526315789473684</v>
      </c>
      <c r="AX83" s="17">
        <v>0</v>
      </c>
      <c r="AY83" s="17">
        <v>0.14285714285714285</v>
      </c>
      <c r="BB83"/>
      <c r="BD83" s="191"/>
    </row>
    <row r="84" spans="1:56" x14ac:dyDescent="0.25">
      <c r="B84" s="409"/>
      <c r="C84" s="410"/>
      <c r="D84" s="407"/>
      <c r="E84" s="405" t="s">
        <v>131</v>
      </c>
      <c r="F84" s="405"/>
      <c r="G84" s="17">
        <v>0</v>
      </c>
      <c r="H84" s="17">
        <v>0.93333333333333335</v>
      </c>
      <c r="I84" s="17">
        <v>0.7857142857142857</v>
      </c>
      <c r="J84" s="17">
        <v>0</v>
      </c>
      <c r="K84" s="17">
        <v>4.3478260869565216E-2</v>
      </c>
      <c r="L84" s="17">
        <v>0</v>
      </c>
      <c r="M84" s="17">
        <v>1</v>
      </c>
      <c r="N84" s="17">
        <v>5.2631578947368418E-2</v>
      </c>
      <c r="O84" s="17">
        <v>0</v>
      </c>
      <c r="P84" s="17">
        <v>3.5714285714285712E-2</v>
      </c>
      <c r="Q84" s="17">
        <v>0.875</v>
      </c>
      <c r="R84" s="17">
        <v>2.3809523809523808E-2</v>
      </c>
      <c r="S84" s="17">
        <v>4.5454545454545456E-2</v>
      </c>
      <c r="T84" s="17">
        <v>0.60869565217391308</v>
      </c>
      <c r="U84" s="17">
        <v>0</v>
      </c>
      <c r="V84" s="17">
        <v>5.5555555555555552E-2</v>
      </c>
      <c r="W84" s="17">
        <v>4.7619047619047616E-2</v>
      </c>
      <c r="X84" s="17">
        <v>0</v>
      </c>
      <c r="Y84" s="17">
        <v>0.15789473684210525</v>
      </c>
      <c r="Z84" s="17">
        <v>0</v>
      </c>
      <c r="AB84" s="17">
        <v>0.04</v>
      </c>
      <c r="AC84" s="17">
        <v>0.23809523809523808</v>
      </c>
      <c r="AD84" s="17">
        <v>1</v>
      </c>
      <c r="AF84" s="17">
        <v>5.2631578947368418E-2</v>
      </c>
      <c r="AG84" s="17">
        <v>0.80952380952380953</v>
      </c>
      <c r="AH84" s="17">
        <v>4.7619047619047616E-2</v>
      </c>
      <c r="AI84" s="17">
        <v>9.5238095238095233E-2</v>
      </c>
      <c r="AJ84" s="17">
        <v>4.7619047619047616E-2</v>
      </c>
      <c r="AK84" s="17">
        <v>4.5454545454545456E-2</v>
      </c>
      <c r="AL84" s="17">
        <v>5.2631578947368418E-2</v>
      </c>
      <c r="AM84" s="43" t="s">
        <v>92</v>
      </c>
      <c r="AN84" s="17">
        <v>0.61904761904761907</v>
      </c>
      <c r="AO84" s="17">
        <v>0.05</v>
      </c>
      <c r="AP84" s="17">
        <v>0.83333333333333337</v>
      </c>
      <c r="AQ84" s="43" t="s">
        <v>92</v>
      </c>
      <c r="AR84" s="17">
        <v>5.2631578947368418E-2</v>
      </c>
      <c r="AS84" s="17">
        <v>5.2631578947368418E-2</v>
      </c>
      <c r="AT84" s="43" t="s">
        <v>92</v>
      </c>
      <c r="AU84" s="17">
        <v>0.25</v>
      </c>
      <c r="AV84" s="43" t="s">
        <v>92</v>
      </c>
      <c r="AW84" s="17">
        <v>0</v>
      </c>
      <c r="AX84" s="17">
        <v>2.3809523809523808E-2</v>
      </c>
      <c r="AY84" s="17">
        <v>4.5454545454545456E-2</v>
      </c>
      <c r="BB84"/>
      <c r="BD84" s="191"/>
    </row>
    <row r="85" spans="1:56" x14ac:dyDescent="0.25">
      <c r="B85" s="409"/>
      <c r="C85" s="410"/>
      <c r="D85" s="407"/>
      <c r="E85" s="405" t="s">
        <v>132</v>
      </c>
      <c r="F85" s="405"/>
      <c r="G85" s="43" t="s">
        <v>92</v>
      </c>
      <c r="H85" s="17">
        <v>1</v>
      </c>
      <c r="I85" s="17">
        <v>5.2631578947368418E-2</v>
      </c>
      <c r="J85" s="17">
        <v>0</v>
      </c>
      <c r="K85" s="17">
        <v>0</v>
      </c>
      <c r="L85" s="17">
        <v>5.5555555555555552E-2</v>
      </c>
      <c r="M85" s="17">
        <v>0.59090909090909094</v>
      </c>
      <c r="N85" s="17">
        <v>2.3809523809523808E-2</v>
      </c>
      <c r="O85" s="17">
        <v>0.25</v>
      </c>
      <c r="P85" s="17">
        <v>7.1428571428571425E-2</v>
      </c>
      <c r="Q85" s="43" t="s">
        <v>92</v>
      </c>
      <c r="R85" s="43" t="s">
        <v>92</v>
      </c>
      <c r="S85" s="43" t="s">
        <v>92</v>
      </c>
      <c r="T85" s="43" t="s">
        <v>92</v>
      </c>
      <c r="U85" s="43" t="s">
        <v>92</v>
      </c>
      <c r="V85" s="43" t="s">
        <v>92</v>
      </c>
      <c r="W85" s="43" t="s">
        <v>92</v>
      </c>
      <c r="X85" s="43" t="s">
        <v>92</v>
      </c>
      <c r="Y85" s="17">
        <v>5.2631578947368418E-2</v>
      </c>
      <c r="Z85" s="43" t="s">
        <v>92</v>
      </c>
      <c r="AB85" s="43" t="s">
        <v>92</v>
      </c>
      <c r="AC85" s="17">
        <v>0.63157894736842102</v>
      </c>
      <c r="AD85" s="17">
        <v>1</v>
      </c>
      <c r="AF85" s="17">
        <v>4.7619047619047616E-2</v>
      </c>
      <c r="AG85" s="17">
        <v>0.79545454545454541</v>
      </c>
      <c r="AH85" s="17">
        <v>4.5454545454545456E-2</v>
      </c>
      <c r="AI85" s="17">
        <v>7.4999999999999997E-2</v>
      </c>
      <c r="AJ85" s="17">
        <v>2.6315789473684209E-2</v>
      </c>
      <c r="AK85" s="43" t="s">
        <v>92</v>
      </c>
      <c r="AL85" s="43" t="s">
        <v>92</v>
      </c>
      <c r="AM85" s="43" t="s">
        <v>92</v>
      </c>
      <c r="AN85" s="17">
        <v>0.73684210526315785</v>
      </c>
      <c r="AO85" s="43" t="s">
        <v>92</v>
      </c>
      <c r="AP85" s="43" t="s">
        <v>92</v>
      </c>
      <c r="AQ85" s="43" t="s">
        <v>92</v>
      </c>
      <c r="AR85" s="17">
        <v>0</v>
      </c>
      <c r="AS85" s="17">
        <v>5.5555555555555552E-2</v>
      </c>
      <c r="AT85" s="43" t="s">
        <v>92</v>
      </c>
      <c r="AU85" s="43" t="s">
        <v>92</v>
      </c>
      <c r="AV85" s="43" t="s">
        <v>92</v>
      </c>
      <c r="AW85" s="17">
        <v>4.3478260869565216E-2</v>
      </c>
      <c r="AX85" s="17">
        <v>4.3478260869565216E-2</v>
      </c>
      <c r="AY85" s="43" t="s">
        <v>92</v>
      </c>
      <c r="BB85"/>
      <c r="BD85" s="191"/>
    </row>
    <row r="86" spans="1:56" x14ac:dyDescent="0.25">
      <c r="B86" s="411"/>
      <c r="C86" s="412"/>
      <c r="D86" s="408"/>
      <c r="E86" s="405" t="s">
        <v>133</v>
      </c>
      <c r="F86" s="405"/>
      <c r="G86" s="43" t="s">
        <v>92</v>
      </c>
      <c r="H86" s="43" t="s">
        <v>92</v>
      </c>
      <c r="I86" s="43" t="s">
        <v>92</v>
      </c>
      <c r="J86" s="17">
        <v>6.25E-2</v>
      </c>
      <c r="K86" s="43" t="s">
        <v>92</v>
      </c>
      <c r="L86" s="17">
        <v>0</v>
      </c>
      <c r="M86" s="43" t="s">
        <v>92</v>
      </c>
      <c r="N86" s="17">
        <v>0.05</v>
      </c>
      <c r="O86" s="17">
        <v>0</v>
      </c>
      <c r="P86" s="43" t="s">
        <v>92</v>
      </c>
      <c r="Q86" s="43" t="s">
        <v>92</v>
      </c>
      <c r="R86" s="43" t="s">
        <v>92</v>
      </c>
      <c r="S86" s="43" t="s">
        <v>92</v>
      </c>
      <c r="T86" s="43" t="s">
        <v>92</v>
      </c>
      <c r="U86" s="43" t="s">
        <v>92</v>
      </c>
      <c r="V86" s="43" t="s">
        <v>92</v>
      </c>
      <c r="W86" s="43" t="s">
        <v>92</v>
      </c>
      <c r="X86" s="43" t="s">
        <v>92</v>
      </c>
      <c r="Y86" s="43" t="s">
        <v>92</v>
      </c>
      <c r="Z86" s="43" t="s">
        <v>92</v>
      </c>
      <c r="AB86" s="43" t="s">
        <v>92</v>
      </c>
      <c r="AC86" s="17">
        <v>0.89473684210526316</v>
      </c>
      <c r="AD86" s="43" t="s">
        <v>92</v>
      </c>
      <c r="AF86" s="17">
        <v>0.05</v>
      </c>
      <c r="AG86" s="43" t="s">
        <v>92</v>
      </c>
      <c r="AH86" s="43" t="s">
        <v>92</v>
      </c>
      <c r="AI86" s="43" t="s">
        <v>92</v>
      </c>
      <c r="AJ86" s="43" t="s">
        <v>92</v>
      </c>
      <c r="AK86" s="43" t="s">
        <v>92</v>
      </c>
      <c r="AL86" s="43" t="s">
        <v>92</v>
      </c>
      <c r="AM86" s="43" t="s">
        <v>92</v>
      </c>
      <c r="AN86" s="43" t="s">
        <v>92</v>
      </c>
      <c r="AO86" s="43" t="s">
        <v>92</v>
      </c>
      <c r="AP86" s="43" t="s">
        <v>92</v>
      </c>
      <c r="AQ86" s="43" t="s">
        <v>92</v>
      </c>
      <c r="AR86" s="43" t="s">
        <v>92</v>
      </c>
      <c r="AS86" s="43" t="s">
        <v>92</v>
      </c>
      <c r="AT86" s="43" t="s">
        <v>92</v>
      </c>
      <c r="AU86" s="43" t="s">
        <v>92</v>
      </c>
      <c r="AV86" s="43" t="s">
        <v>92</v>
      </c>
      <c r="AW86" s="43" t="s">
        <v>92</v>
      </c>
      <c r="AX86" s="43" t="s">
        <v>92</v>
      </c>
      <c r="AY86" s="43" t="s">
        <v>92</v>
      </c>
      <c r="BB86"/>
      <c r="BD86" s="191"/>
    </row>
    <row r="87" spans="1:56" x14ac:dyDescent="0.25">
      <c r="BB87"/>
      <c r="BD87" s="191"/>
    </row>
    <row r="88" spans="1:56" x14ac:dyDescent="0.25">
      <c r="A88" s="404" t="s">
        <v>337</v>
      </c>
      <c r="B88" s="404"/>
      <c r="C88" s="404"/>
      <c r="D88" s="404"/>
      <c r="E88" s="404"/>
      <c r="F88" s="404"/>
      <c r="G88" s="404"/>
      <c r="H88" s="404"/>
      <c r="I88" s="404"/>
      <c r="J88" s="404"/>
      <c r="K88" s="404"/>
      <c r="L88" s="404"/>
      <c r="M88" s="404"/>
      <c r="N88" s="404"/>
      <c r="O88" s="404"/>
      <c r="P88" s="404"/>
      <c r="Q88" s="404"/>
      <c r="R88" s="404"/>
      <c r="S88" s="404"/>
      <c r="T88" s="404"/>
      <c r="U88" s="404"/>
      <c r="V88" s="404"/>
      <c r="W88" s="404"/>
      <c r="X88" s="404"/>
      <c r="Y88" s="404"/>
      <c r="Z88" s="404"/>
      <c r="AA88" s="404"/>
      <c r="AB88" s="404"/>
      <c r="AC88" s="404"/>
      <c r="AD88" s="404"/>
      <c r="AE88" s="404"/>
      <c r="AF88" s="404"/>
      <c r="AG88" s="404"/>
      <c r="AH88" s="404"/>
      <c r="AI88" s="404"/>
      <c r="AJ88" s="404"/>
      <c r="AK88" s="404"/>
      <c r="AL88" s="404"/>
      <c r="AM88" s="404"/>
      <c r="AN88" s="404"/>
      <c r="AO88" s="404"/>
      <c r="AP88" s="404"/>
      <c r="AQ88" s="404"/>
      <c r="AR88" s="404"/>
      <c r="AS88" s="404"/>
      <c r="AT88" s="404"/>
      <c r="AU88" s="404"/>
      <c r="AV88" s="404"/>
      <c r="AW88" s="404"/>
      <c r="AX88" s="404"/>
      <c r="AY88" s="404"/>
      <c r="AZ88" s="404"/>
      <c r="BA88" s="404"/>
      <c r="BB88" s="404"/>
      <c r="BC88" s="404"/>
      <c r="BD88" s="404"/>
    </row>
    <row r="89" spans="1:56" x14ac:dyDescent="0.25">
      <c r="B89" s="38"/>
      <c r="BB89"/>
      <c r="BD89" s="191"/>
    </row>
    <row r="90" spans="1:56" x14ac:dyDescent="0.25">
      <c r="A90" s="184" t="s">
        <v>261</v>
      </c>
      <c r="BB90" s="99"/>
      <c r="BD90" s="191"/>
    </row>
    <row r="91" spans="1:56" x14ac:dyDescent="0.25">
      <c r="A91" s="206" t="s">
        <v>338</v>
      </c>
      <c r="G91" s="44"/>
    </row>
    <row r="92" spans="1:56" x14ac:dyDescent="0.25">
      <c r="A92" s="207" t="s">
        <v>339</v>
      </c>
    </row>
    <row r="93" spans="1:56" x14ac:dyDescent="0.25">
      <c r="A93" s="206" t="s">
        <v>334</v>
      </c>
      <c r="G93" s="44"/>
    </row>
  </sheetData>
  <mergeCells count="19">
    <mergeCell ref="A88:BD88"/>
    <mergeCell ref="A56:BD56"/>
    <mergeCell ref="E83:F83"/>
    <mergeCell ref="E84:F84"/>
    <mergeCell ref="E85:F85"/>
    <mergeCell ref="E86:F86"/>
    <mergeCell ref="D83:D86"/>
    <mergeCell ref="B83:C86"/>
    <mergeCell ref="BD1:BD2"/>
    <mergeCell ref="A3:BD3"/>
    <mergeCell ref="A53:BD53"/>
    <mergeCell ref="A1:A2"/>
    <mergeCell ref="B1:B2"/>
    <mergeCell ref="C1:C2"/>
    <mergeCell ref="D1:F1"/>
    <mergeCell ref="BA1:BC1"/>
    <mergeCell ref="G1:Z1"/>
    <mergeCell ref="AB1:AD1"/>
    <mergeCell ref="AF1:AY1"/>
  </mergeCells>
  <conditionalFormatting sqref="G54:BC55 G57:BC81 G4:BC52">
    <cfRule type="cellIs" dxfId="30" priority="2" operator="equal">
      <formula>0</formula>
    </cfRule>
    <cfRule type="cellIs" dxfId="29" priority="3" operator="equal">
      <formula>0.25</formula>
    </cfRule>
    <cfRule type="cellIs" dxfId="28" priority="4" operator="equal">
      <formula>0.5</formula>
    </cfRule>
    <cfRule type="cellIs" dxfId="27" priority="5" operator="equal">
      <formula>1</formula>
    </cfRule>
  </conditionalFormatting>
  <conditionalFormatting sqref="D54:F55 D57:F81 D4:F52">
    <cfRule type="cellIs" dxfId="26" priority="1" operator="equal">
      <formula>1</formula>
    </cfRule>
  </conditionalFormatting>
  <pageMargins left="0.7" right="0.7" top="0.75" bottom="0.75" header="0.3" footer="0.3"/>
  <pageSetup paperSize="32767" orientation="portrait" r:id="rId1"/>
  <headerFooter>
    <oddHeader>&amp;L&amp;"-,Bold"Sheet "BC1F4 Family|7E-speci. Markers"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43"/>
  <sheetViews>
    <sheetView zoomScaleNormal="100" workbookViewId="0">
      <pane xSplit="1" ySplit="2" topLeftCell="B3" activePane="bottomRight" state="frozen"/>
      <selection activeCell="K17" sqref="K17"/>
      <selection pane="topRight" activeCell="K17" sqref="K17"/>
      <selection pane="bottomLeft" activeCell="K17" sqref="K17"/>
      <selection pane="bottomRight" activeCell="U51" sqref="U51"/>
    </sheetView>
  </sheetViews>
  <sheetFormatPr defaultRowHeight="15" x14ac:dyDescent="0.25"/>
  <cols>
    <col min="1" max="1" width="10" style="44" customWidth="1"/>
    <col min="2" max="2" width="7" style="49" customWidth="1"/>
    <col min="3" max="3" width="8.28515625" style="49" bestFit="1" customWidth="1"/>
    <col min="4" max="49" width="6.140625" customWidth="1"/>
    <col min="50" max="50" width="6.7109375" customWidth="1"/>
    <col min="51" max="51" width="9.140625" style="53"/>
  </cols>
  <sheetData>
    <row r="1" spans="1:52" s="40" customFormat="1" ht="15" customHeight="1" x14ac:dyDescent="0.25">
      <c r="A1" s="390" t="s">
        <v>221</v>
      </c>
      <c r="B1" s="417" t="s">
        <v>173</v>
      </c>
      <c r="C1" s="415" t="s">
        <v>136</v>
      </c>
      <c r="D1" s="395" t="s">
        <v>14</v>
      </c>
      <c r="E1" s="396"/>
      <c r="F1" s="396"/>
      <c r="G1" s="396"/>
      <c r="H1" s="396"/>
      <c r="I1" s="396"/>
      <c r="J1" s="396"/>
      <c r="K1" s="396"/>
      <c r="L1" s="396"/>
      <c r="M1" s="396"/>
      <c r="N1" s="396"/>
      <c r="O1" s="396"/>
      <c r="P1" s="396"/>
      <c r="Q1" s="396"/>
      <c r="R1" s="396"/>
      <c r="S1" s="396"/>
      <c r="T1" s="396"/>
      <c r="U1" s="396"/>
      <c r="V1" s="396"/>
      <c r="W1" s="397"/>
      <c r="X1" s="398" t="s">
        <v>15</v>
      </c>
      <c r="Y1" s="399"/>
      <c r="Z1" s="400"/>
      <c r="AA1" s="401" t="s">
        <v>16</v>
      </c>
      <c r="AB1" s="402"/>
      <c r="AC1" s="402"/>
      <c r="AD1" s="402"/>
      <c r="AE1" s="402"/>
      <c r="AF1" s="402"/>
      <c r="AG1" s="402"/>
      <c r="AH1" s="402"/>
      <c r="AI1" s="402"/>
      <c r="AJ1" s="402"/>
      <c r="AK1" s="402"/>
      <c r="AL1" s="402"/>
      <c r="AM1" s="402"/>
      <c r="AN1" s="402"/>
      <c r="AO1" s="402"/>
      <c r="AP1" s="402"/>
      <c r="AQ1" s="402"/>
      <c r="AR1" s="402"/>
      <c r="AS1" s="402"/>
      <c r="AT1" s="403"/>
      <c r="AU1" s="392" t="s">
        <v>218</v>
      </c>
      <c r="AV1" s="393"/>
      <c r="AW1" s="393"/>
      <c r="AX1" s="394"/>
      <c r="AY1" s="415" t="s">
        <v>125</v>
      </c>
    </row>
    <row r="2" spans="1:52" s="40" customFormat="1" ht="15" customHeight="1" x14ac:dyDescent="0.25">
      <c r="A2" s="391"/>
      <c r="B2" s="417"/>
      <c r="C2" s="416"/>
      <c r="D2" s="55">
        <v>1</v>
      </c>
      <c r="E2" s="55">
        <v>2</v>
      </c>
      <c r="F2" s="55">
        <v>3</v>
      </c>
      <c r="G2" s="55">
        <v>4</v>
      </c>
      <c r="H2" s="55">
        <v>5</v>
      </c>
      <c r="I2" s="55">
        <v>6</v>
      </c>
      <c r="J2" s="55">
        <v>7</v>
      </c>
      <c r="K2" s="55">
        <v>8</v>
      </c>
      <c r="L2" s="55">
        <v>9</v>
      </c>
      <c r="M2" s="55">
        <v>10</v>
      </c>
      <c r="N2" s="55">
        <v>11</v>
      </c>
      <c r="O2" s="55">
        <v>12</v>
      </c>
      <c r="P2" s="55">
        <v>13</v>
      </c>
      <c r="Q2" s="55">
        <v>14</v>
      </c>
      <c r="R2" s="55">
        <v>15</v>
      </c>
      <c r="S2" s="55">
        <v>16</v>
      </c>
      <c r="T2" s="55">
        <v>17</v>
      </c>
      <c r="U2" s="55">
        <v>18</v>
      </c>
      <c r="V2" s="55">
        <v>19</v>
      </c>
      <c r="W2" s="55">
        <v>20</v>
      </c>
      <c r="X2" s="56">
        <v>2</v>
      </c>
      <c r="Y2" s="56">
        <v>3</v>
      </c>
      <c r="Z2" s="56">
        <v>5</v>
      </c>
      <c r="AA2" s="57">
        <v>1</v>
      </c>
      <c r="AB2" s="57">
        <v>2</v>
      </c>
      <c r="AC2" s="57">
        <v>3</v>
      </c>
      <c r="AD2" s="57">
        <v>4</v>
      </c>
      <c r="AE2" s="57">
        <v>5</v>
      </c>
      <c r="AF2" s="57">
        <v>6</v>
      </c>
      <c r="AG2" s="57">
        <v>7</v>
      </c>
      <c r="AH2" s="57">
        <v>8</v>
      </c>
      <c r="AI2" s="57">
        <v>9</v>
      </c>
      <c r="AJ2" s="57">
        <v>10</v>
      </c>
      <c r="AK2" s="57">
        <v>11</v>
      </c>
      <c r="AL2" s="57">
        <v>12</v>
      </c>
      <c r="AM2" s="57">
        <v>13</v>
      </c>
      <c r="AN2" s="57">
        <v>14</v>
      </c>
      <c r="AO2" s="57">
        <v>15</v>
      </c>
      <c r="AP2" s="57">
        <v>16</v>
      </c>
      <c r="AQ2" s="57">
        <v>17</v>
      </c>
      <c r="AR2" s="57">
        <v>18</v>
      </c>
      <c r="AS2" s="57">
        <v>19</v>
      </c>
      <c r="AT2" s="57">
        <v>20</v>
      </c>
      <c r="AU2" s="121" t="s">
        <v>124</v>
      </c>
      <c r="AV2" s="121" t="s">
        <v>21</v>
      </c>
      <c r="AW2" s="121" t="s">
        <v>18</v>
      </c>
      <c r="AX2" s="126" t="s">
        <v>175</v>
      </c>
      <c r="AY2" s="416"/>
    </row>
    <row r="3" spans="1:52" s="40" customFormat="1" ht="15" customHeight="1" x14ac:dyDescent="0.25">
      <c r="A3" s="50" t="s">
        <v>137</v>
      </c>
      <c r="B3" s="43">
        <v>60</v>
      </c>
      <c r="C3" s="43" t="s">
        <v>138</v>
      </c>
      <c r="D3" s="43">
        <v>0.5</v>
      </c>
      <c r="E3" s="43">
        <v>0.5</v>
      </c>
      <c r="F3" s="43">
        <v>1</v>
      </c>
      <c r="G3" s="43">
        <v>1</v>
      </c>
      <c r="H3" s="43">
        <v>1</v>
      </c>
      <c r="I3" s="43">
        <v>1</v>
      </c>
      <c r="J3" s="43">
        <v>1</v>
      </c>
      <c r="K3" s="43">
        <v>0.25</v>
      </c>
      <c r="L3" s="43">
        <v>0.5</v>
      </c>
      <c r="M3" s="43">
        <v>0.5</v>
      </c>
      <c r="N3" s="43">
        <v>1</v>
      </c>
      <c r="O3" s="43">
        <v>1</v>
      </c>
      <c r="P3" s="43">
        <v>1</v>
      </c>
      <c r="Q3" s="43">
        <v>1</v>
      </c>
      <c r="R3" s="43">
        <v>1</v>
      </c>
      <c r="S3" s="43">
        <v>0.5</v>
      </c>
      <c r="T3" s="43">
        <v>1</v>
      </c>
      <c r="U3" s="43">
        <v>1</v>
      </c>
      <c r="V3" s="43">
        <v>1</v>
      </c>
      <c r="W3" s="43">
        <v>1</v>
      </c>
      <c r="X3" s="43">
        <v>1</v>
      </c>
      <c r="Y3" s="43">
        <v>1</v>
      </c>
      <c r="Z3" s="43">
        <v>1</v>
      </c>
      <c r="AA3" s="43">
        <v>1</v>
      </c>
      <c r="AB3" s="43">
        <v>1</v>
      </c>
      <c r="AC3" s="43">
        <v>1</v>
      </c>
      <c r="AD3" s="43">
        <v>1</v>
      </c>
      <c r="AE3" s="43">
        <v>1</v>
      </c>
      <c r="AF3" s="43">
        <v>1</v>
      </c>
      <c r="AG3" s="43">
        <v>1</v>
      </c>
      <c r="AH3" s="43">
        <v>1</v>
      </c>
      <c r="AI3" s="43">
        <v>1</v>
      </c>
      <c r="AJ3" s="43">
        <v>1</v>
      </c>
      <c r="AK3" s="43">
        <v>0.5</v>
      </c>
      <c r="AL3" s="43">
        <v>1</v>
      </c>
      <c r="AM3" s="43">
        <v>1</v>
      </c>
      <c r="AN3" s="43">
        <v>1</v>
      </c>
      <c r="AO3" s="43">
        <v>1</v>
      </c>
      <c r="AP3" s="43">
        <v>1</v>
      </c>
      <c r="AQ3" s="43">
        <v>1</v>
      </c>
      <c r="AR3" s="43">
        <v>1</v>
      </c>
      <c r="AS3" s="43">
        <v>1</v>
      </c>
      <c r="AT3" s="43">
        <v>1</v>
      </c>
      <c r="AU3" s="43">
        <v>1</v>
      </c>
      <c r="AV3" s="43">
        <v>1</v>
      </c>
      <c r="AW3" s="43">
        <v>1</v>
      </c>
      <c r="AX3" s="43">
        <v>0.5</v>
      </c>
      <c r="AY3" s="51"/>
    </row>
    <row r="4" spans="1:52" s="40" customFormat="1" ht="15" customHeight="1" x14ac:dyDescent="0.25">
      <c r="A4" s="50" t="s">
        <v>139</v>
      </c>
      <c r="B4" s="43">
        <v>60</v>
      </c>
      <c r="C4" s="43" t="s">
        <v>138</v>
      </c>
      <c r="D4" s="43">
        <v>0.25</v>
      </c>
      <c r="E4" s="43">
        <v>0.5</v>
      </c>
      <c r="F4" s="43">
        <v>0.5</v>
      </c>
      <c r="G4" s="43">
        <v>1</v>
      </c>
      <c r="H4" s="43">
        <v>0.5</v>
      </c>
      <c r="I4" s="43">
        <v>0.25</v>
      </c>
      <c r="J4" s="43">
        <v>0.5</v>
      </c>
      <c r="K4" s="43">
        <v>0.25</v>
      </c>
      <c r="L4" s="42">
        <v>0.5</v>
      </c>
      <c r="M4" s="43">
        <v>0.5</v>
      </c>
      <c r="N4" s="43">
        <v>0.5</v>
      </c>
      <c r="O4" s="43">
        <v>1</v>
      </c>
      <c r="P4" s="43">
        <v>1</v>
      </c>
      <c r="Q4" s="43">
        <v>1</v>
      </c>
      <c r="R4" s="43">
        <v>0.5</v>
      </c>
      <c r="S4" s="43">
        <v>0.5</v>
      </c>
      <c r="T4" s="43">
        <v>0.25</v>
      </c>
      <c r="U4" s="43">
        <v>1</v>
      </c>
      <c r="V4" s="43">
        <v>1</v>
      </c>
      <c r="W4" s="43">
        <v>1</v>
      </c>
      <c r="X4" s="43">
        <v>1</v>
      </c>
      <c r="Y4" s="43">
        <v>1</v>
      </c>
      <c r="Z4" s="43">
        <v>0.25</v>
      </c>
      <c r="AA4" s="43">
        <v>1</v>
      </c>
      <c r="AB4" s="43">
        <v>1</v>
      </c>
      <c r="AC4" s="43">
        <v>1</v>
      </c>
      <c r="AD4" s="43">
        <v>1</v>
      </c>
      <c r="AE4" s="43">
        <v>1</v>
      </c>
      <c r="AF4" s="43">
        <v>1</v>
      </c>
      <c r="AG4" s="43">
        <v>1</v>
      </c>
      <c r="AH4" s="43">
        <v>1</v>
      </c>
      <c r="AI4" s="43">
        <v>0.25</v>
      </c>
      <c r="AJ4" s="43">
        <v>1</v>
      </c>
      <c r="AK4" s="43">
        <v>1</v>
      </c>
      <c r="AL4" s="43">
        <v>1</v>
      </c>
      <c r="AM4" s="43">
        <v>1</v>
      </c>
      <c r="AN4" s="43">
        <v>1</v>
      </c>
      <c r="AO4" s="43">
        <v>1</v>
      </c>
      <c r="AP4" s="43">
        <v>1</v>
      </c>
      <c r="AQ4" s="43">
        <v>1</v>
      </c>
      <c r="AR4" s="43">
        <v>1</v>
      </c>
      <c r="AS4" s="43">
        <v>1</v>
      </c>
      <c r="AT4" s="43">
        <v>1</v>
      </c>
      <c r="AU4" s="43">
        <v>1</v>
      </c>
      <c r="AV4" s="43">
        <v>1</v>
      </c>
      <c r="AW4" s="43">
        <v>0.5</v>
      </c>
      <c r="AX4" s="43">
        <v>0.5</v>
      </c>
      <c r="AY4" s="51"/>
    </row>
    <row r="5" spans="1:52" ht="15" customHeight="1" x14ac:dyDescent="0.25">
      <c r="A5" s="50" t="s">
        <v>251</v>
      </c>
      <c r="B5" s="41">
        <v>60</v>
      </c>
      <c r="C5" s="43" t="s">
        <v>138</v>
      </c>
      <c r="D5" s="43">
        <v>1</v>
      </c>
      <c r="E5" s="43">
        <v>1</v>
      </c>
      <c r="F5" s="43">
        <v>1</v>
      </c>
      <c r="G5" s="43">
        <v>1</v>
      </c>
      <c r="H5" s="43">
        <v>1</v>
      </c>
      <c r="I5" s="43">
        <v>1</v>
      </c>
      <c r="J5" s="43">
        <v>1</v>
      </c>
      <c r="K5" s="43">
        <v>1</v>
      </c>
      <c r="L5" s="43">
        <v>1</v>
      </c>
      <c r="M5" s="45" t="s">
        <v>94</v>
      </c>
      <c r="N5" s="43">
        <v>1</v>
      </c>
      <c r="O5" s="43">
        <v>1</v>
      </c>
      <c r="P5" s="43">
        <v>1</v>
      </c>
      <c r="Q5" s="43">
        <v>1</v>
      </c>
      <c r="R5" s="43">
        <v>1</v>
      </c>
      <c r="S5" s="43">
        <v>1</v>
      </c>
      <c r="T5" s="45" t="s">
        <v>95</v>
      </c>
      <c r="U5" s="43">
        <v>1</v>
      </c>
      <c r="V5" s="43">
        <v>1</v>
      </c>
      <c r="W5" s="43">
        <v>1</v>
      </c>
      <c r="X5" s="43">
        <v>1</v>
      </c>
      <c r="Y5" s="43">
        <v>1</v>
      </c>
      <c r="Z5" s="43">
        <v>1</v>
      </c>
      <c r="AA5" s="45" t="s">
        <v>96</v>
      </c>
      <c r="AB5" s="45" t="s">
        <v>96</v>
      </c>
      <c r="AC5" s="43">
        <v>1</v>
      </c>
      <c r="AD5" s="45" t="s">
        <v>96</v>
      </c>
      <c r="AE5" s="45" t="s">
        <v>96</v>
      </c>
      <c r="AF5" s="45" t="s">
        <v>96</v>
      </c>
      <c r="AG5" s="45" t="s">
        <v>96</v>
      </c>
      <c r="AH5" s="45" t="s">
        <v>96</v>
      </c>
      <c r="AI5" s="43">
        <v>1</v>
      </c>
      <c r="AJ5" s="45" t="s">
        <v>96</v>
      </c>
      <c r="AK5" s="45" t="s">
        <v>96</v>
      </c>
      <c r="AL5" s="45" t="s">
        <v>96</v>
      </c>
      <c r="AM5" s="43">
        <v>1</v>
      </c>
      <c r="AN5" s="45" t="s">
        <v>96</v>
      </c>
      <c r="AO5" s="45" t="s">
        <v>96</v>
      </c>
      <c r="AP5" s="45" t="s">
        <v>96</v>
      </c>
      <c r="AQ5" s="43">
        <v>1</v>
      </c>
      <c r="AR5" s="45" t="s">
        <v>96</v>
      </c>
      <c r="AS5" s="43">
        <v>1</v>
      </c>
      <c r="AT5" s="43">
        <v>1</v>
      </c>
      <c r="AU5" s="43">
        <v>1</v>
      </c>
      <c r="AV5" s="45" t="s">
        <v>96</v>
      </c>
      <c r="AW5" s="41">
        <v>1</v>
      </c>
      <c r="AX5" s="45" t="s">
        <v>96</v>
      </c>
      <c r="AY5" s="209" t="s">
        <v>174</v>
      </c>
      <c r="AZ5" s="40"/>
    </row>
    <row r="6" spans="1:52" s="40" customFormat="1" ht="15" customHeight="1" x14ac:dyDescent="0.25">
      <c r="A6" s="50" t="s">
        <v>140</v>
      </c>
      <c r="B6" s="43">
        <v>60</v>
      </c>
      <c r="C6" s="43" t="s">
        <v>141</v>
      </c>
      <c r="D6" s="42">
        <v>0.5</v>
      </c>
      <c r="E6" s="43">
        <v>0.5</v>
      </c>
      <c r="F6" s="43">
        <v>1</v>
      </c>
      <c r="G6" s="43">
        <v>1</v>
      </c>
      <c r="H6" s="43">
        <v>1</v>
      </c>
      <c r="I6" s="43">
        <v>0.5</v>
      </c>
      <c r="J6" s="43">
        <v>0.5</v>
      </c>
      <c r="K6" s="43">
        <v>0.5</v>
      </c>
      <c r="L6" s="43">
        <v>0.5</v>
      </c>
      <c r="M6" s="43">
        <v>1</v>
      </c>
      <c r="N6" s="43">
        <v>1</v>
      </c>
      <c r="O6" s="43">
        <v>1</v>
      </c>
      <c r="P6" s="43">
        <v>1</v>
      </c>
      <c r="Q6" s="43">
        <v>1</v>
      </c>
      <c r="R6" s="43">
        <v>1</v>
      </c>
      <c r="S6" s="43">
        <v>1</v>
      </c>
      <c r="T6" s="43">
        <v>0.5</v>
      </c>
      <c r="U6" s="43">
        <v>1</v>
      </c>
      <c r="V6" s="43">
        <v>0.5</v>
      </c>
      <c r="W6" s="43">
        <v>1</v>
      </c>
      <c r="X6" s="43">
        <v>1</v>
      </c>
      <c r="Y6" s="43">
        <v>1</v>
      </c>
      <c r="Z6" s="43">
        <v>0.5</v>
      </c>
      <c r="AA6" s="43">
        <v>1</v>
      </c>
      <c r="AB6" s="43">
        <v>1</v>
      </c>
      <c r="AC6" s="43">
        <v>1</v>
      </c>
      <c r="AD6" s="43">
        <v>1</v>
      </c>
      <c r="AE6" s="43">
        <v>1</v>
      </c>
      <c r="AF6" s="43">
        <v>1</v>
      </c>
      <c r="AG6" s="43">
        <v>1</v>
      </c>
      <c r="AH6" s="43">
        <v>0.5</v>
      </c>
      <c r="AI6" s="43">
        <v>1</v>
      </c>
      <c r="AJ6" s="43">
        <v>1</v>
      </c>
      <c r="AK6" s="43">
        <v>1</v>
      </c>
      <c r="AL6" s="43">
        <v>0.5</v>
      </c>
      <c r="AM6" s="43">
        <v>1</v>
      </c>
      <c r="AN6" s="43">
        <v>1</v>
      </c>
      <c r="AO6" s="43">
        <v>1</v>
      </c>
      <c r="AP6" s="43">
        <v>1</v>
      </c>
      <c r="AQ6" s="43">
        <v>1</v>
      </c>
      <c r="AR6" s="43">
        <v>1</v>
      </c>
      <c r="AS6" s="43">
        <v>1</v>
      </c>
      <c r="AT6" s="43">
        <v>1</v>
      </c>
      <c r="AU6" s="43">
        <v>1</v>
      </c>
      <c r="AV6" s="43">
        <v>1</v>
      </c>
      <c r="AW6" s="43">
        <v>0.5</v>
      </c>
      <c r="AX6" s="43">
        <v>0</v>
      </c>
      <c r="AY6" s="51"/>
    </row>
    <row r="7" spans="1:52" s="40" customFormat="1" ht="15" customHeight="1" x14ac:dyDescent="0.25">
      <c r="A7" s="50" t="s">
        <v>252</v>
      </c>
      <c r="B7" s="43">
        <v>55</v>
      </c>
      <c r="C7" s="43" t="s">
        <v>142</v>
      </c>
      <c r="D7" s="43">
        <v>1</v>
      </c>
      <c r="E7" s="43">
        <v>1</v>
      </c>
      <c r="F7" s="43">
        <v>1</v>
      </c>
      <c r="G7" s="43">
        <v>1</v>
      </c>
      <c r="H7" s="43">
        <v>1</v>
      </c>
      <c r="I7" s="43">
        <v>1</v>
      </c>
      <c r="J7" s="43">
        <v>1</v>
      </c>
      <c r="K7" s="43">
        <v>0.5</v>
      </c>
      <c r="L7" s="43">
        <v>1</v>
      </c>
      <c r="M7" s="43">
        <v>1</v>
      </c>
      <c r="N7" s="43">
        <v>1</v>
      </c>
      <c r="O7" s="43">
        <v>1</v>
      </c>
      <c r="P7" s="43">
        <v>1</v>
      </c>
      <c r="Q7" s="43">
        <v>1</v>
      </c>
      <c r="R7" s="43">
        <v>1</v>
      </c>
      <c r="S7" s="43">
        <v>1</v>
      </c>
      <c r="T7" s="43">
        <v>1</v>
      </c>
      <c r="U7" s="43">
        <v>1</v>
      </c>
      <c r="V7" s="43">
        <v>1</v>
      </c>
      <c r="W7" s="43">
        <v>1</v>
      </c>
      <c r="X7" s="43">
        <v>1</v>
      </c>
      <c r="Y7" s="43">
        <v>1</v>
      </c>
      <c r="Z7" s="43">
        <v>1</v>
      </c>
      <c r="AA7" s="43">
        <v>0.5</v>
      </c>
      <c r="AB7" s="43">
        <v>1</v>
      </c>
      <c r="AC7" s="43">
        <v>1</v>
      </c>
      <c r="AD7" s="43">
        <v>1</v>
      </c>
      <c r="AE7" s="43">
        <v>1</v>
      </c>
      <c r="AF7" s="43">
        <v>1</v>
      </c>
      <c r="AG7" s="43">
        <v>1</v>
      </c>
      <c r="AH7" s="43">
        <v>1</v>
      </c>
      <c r="AI7" s="43">
        <v>1</v>
      </c>
      <c r="AJ7" s="43">
        <v>1</v>
      </c>
      <c r="AK7" s="43">
        <v>1</v>
      </c>
      <c r="AL7" s="43">
        <v>1</v>
      </c>
      <c r="AM7" s="43">
        <v>1</v>
      </c>
      <c r="AN7" s="43">
        <v>1</v>
      </c>
      <c r="AO7" s="43">
        <v>1</v>
      </c>
      <c r="AP7" s="43">
        <v>1</v>
      </c>
      <c r="AQ7" s="43">
        <v>1</v>
      </c>
      <c r="AR7" s="43">
        <v>1</v>
      </c>
      <c r="AS7" s="43">
        <v>1</v>
      </c>
      <c r="AT7" s="43">
        <v>1</v>
      </c>
      <c r="AU7" s="43">
        <v>1</v>
      </c>
      <c r="AV7" s="43">
        <v>1</v>
      </c>
      <c r="AW7" s="43">
        <v>1</v>
      </c>
      <c r="AX7" s="43">
        <v>0.5</v>
      </c>
      <c r="AY7" s="51"/>
    </row>
    <row r="8" spans="1:52" s="40" customFormat="1" ht="15" customHeight="1" x14ac:dyDescent="0.25">
      <c r="A8" s="50" t="s">
        <v>143</v>
      </c>
      <c r="B8" s="43">
        <v>60</v>
      </c>
      <c r="C8" s="43" t="s">
        <v>142</v>
      </c>
      <c r="D8" s="43">
        <v>0.5</v>
      </c>
      <c r="E8" s="43">
        <v>1</v>
      </c>
      <c r="F8" s="43">
        <v>1</v>
      </c>
      <c r="G8" s="43">
        <v>1</v>
      </c>
      <c r="H8" s="43">
        <v>1</v>
      </c>
      <c r="I8" s="43">
        <v>0.5</v>
      </c>
      <c r="J8" s="43">
        <v>0.5</v>
      </c>
      <c r="K8" s="43">
        <v>0.25</v>
      </c>
      <c r="L8" s="43">
        <v>0.5</v>
      </c>
      <c r="M8" s="43">
        <v>1</v>
      </c>
      <c r="N8" s="43">
        <v>1</v>
      </c>
      <c r="O8" s="43">
        <v>1</v>
      </c>
      <c r="P8" s="43">
        <v>1</v>
      </c>
      <c r="Q8" s="43">
        <v>1</v>
      </c>
      <c r="R8" s="43">
        <v>0.5</v>
      </c>
      <c r="S8" s="43">
        <v>1</v>
      </c>
      <c r="T8" s="43">
        <v>1</v>
      </c>
      <c r="U8" s="43">
        <v>1</v>
      </c>
      <c r="V8" s="43">
        <v>1</v>
      </c>
      <c r="W8" s="43">
        <v>1</v>
      </c>
      <c r="X8" s="43">
        <v>1</v>
      </c>
      <c r="Y8" s="43">
        <v>1</v>
      </c>
      <c r="Z8" s="43">
        <v>1</v>
      </c>
      <c r="AA8" s="43">
        <v>1</v>
      </c>
      <c r="AB8" s="43">
        <v>1</v>
      </c>
      <c r="AC8" s="43">
        <v>0.5</v>
      </c>
      <c r="AD8" s="43">
        <v>1</v>
      </c>
      <c r="AE8" s="43">
        <v>1</v>
      </c>
      <c r="AF8" s="43">
        <v>1</v>
      </c>
      <c r="AG8" s="43">
        <v>1</v>
      </c>
      <c r="AH8" s="43">
        <v>1</v>
      </c>
      <c r="AI8" s="43">
        <v>1</v>
      </c>
      <c r="AJ8" s="43">
        <v>1</v>
      </c>
      <c r="AK8" s="43">
        <v>1</v>
      </c>
      <c r="AL8" s="43">
        <v>1</v>
      </c>
      <c r="AM8" s="43">
        <v>1</v>
      </c>
      <c r="AN8" s="43">
        <v>1</v>
      </c>
      <c r="AO8" s="43">
        <v>1</v>
      </c>
      <c r="AP8" s="43">
        <v>1</v>
      </c>
      <c r="AQ8" s="43">
        <v>1</v>
      </c>
      <c r="AR8" s="43">
        <v>1</v>
      </c>
      <c r="AS8" s="43">
        <v>1</v>
      </c>
      <c r="AT8" s="43">
        <v>1</v>
      </c>
      <c r="AU8" s="43">
        <v>1</v>
      </c>
      <c r="AV8" s="43">
        <v>1</v>
      </c>
      <c r="AW8" s="43">
        <v>0.5</v>
      </c>
      <c r="AX8" s="43">
        <v>0.25</v>
      </c>
      <c r="AY8" s="51"/>
    </row>
    <row r="9" spans="1:52" s="40" customFormat="1" ht="15" customHeight="1" x14ac:dyDescent="0.25">
      <c r="A9" s="50" t="s">
        <v>144</v>
      </c>
      <c r="B9" s="43">
        <v>55</v>
      </c>
      <c r="C9" s="43" t="s">
        <v>142</v>
      </c>
      <c r="D9" s="43">
        <v>1</v>
      </c>
      <c r="E9" s="43">
        <v>1</v>
      </c>
      <c r="F9" s="43">
        <v>1</v>
      </c>
      <c r="G9" s="43">
        <v>1</v>
      </c>
      <c r="H9" s="43">
        <v>1</v>
      </c>
      <c r="I9" s="43">
        <v>1</v>
      </c>
      <c r="J9" s="43">
        <v>1</v>
      </c>
      <c r="K9" s="43">
        <v>0.5</v>
      </c>
      <c r="L9" s="43">
        <v>1</v>
      </c>
      <c r="M9" s="43">
        <v>1</v>
      </c>
      <c r="N9" s="43">
        <v>1</v>
      </c>
      <c r="O9" s="43">
        <v>1</v>
      </c>
      <c r="P9" s="43">
        <v>1</v>
      </c>
      <c r="Q9" s="43">
        <v>1</v>
      </c>
      <c r="R9" s="43">
        <v>1</v>
      </c>
      <c r="S9" s="43">
        <v>1</v>
      </c>
      <c r="T9" s="43">
        <v>1</v>
      </c>
      <c r="U9" s="43">
        <v>1</v>
      </c>
      <c r="V9" s="43">
        <v>1</v>
      </c>
      <c r="W9" s="43">
        <v>1</v>
      </c>
      <c r="X9" s="43">
        <v>1</v>
      </c>
      <c r="Y9" s="43">
        <v>1</v>
      </c>
      <c r="Z9" s="43">
        <v>1</v>
      </c>
      <c r="AA9" s="43">
        <v>0</v>
      </c>
      <c r="AB9" s="43">
        <v>1</v>
      </c>
      <c r="AC9" s="43">
        <v>1</v>
      </c>
      <c r="AD9" s="43">
        <v>1</v>
      </c>
      <c r="AE9" s="43">
        <v>1</v>
      </c>
      <c r="AF9" s="43">
        <v>1</v>
      </c>
      <c r="AG9" s="43">
        <v>1</v>
      </c>
      <c r="AH9" s="43">
        <v>1</v>
      </c>
      <c r="AI9" s="43">
        <v>1</v>
      </c>
      <c r="AJ9" s="43">
        <v>1</v>
      </c>
      <c r="AK9" s="43">
        <v>0</v>
      </c>
      <c r="AL9" s="43">
        <v>0</v>
      </c>
      <c r="AM9" s="43">
        <v>1</v>
      </c>
      <c r="AN9" s="43">
        <v>1</v>
      </c>
      <c r="AO9" s="43">
        <v>1</v>
      </c>
      <c r="AP9" s="43">
        <v>1</v>
      </c>
      <c r="AQ9" s="43">
        <v>0.5</v>
      </c>
      <c r="AR9" s="43">
        <v>0.5</v>
      </c>
      <c r="AS9" s="43">
        <v>1</v>
      </c>
      <c r="AT9" s="43">
        <v>1</v>
      </c>
      <c r="AU9" s="43">
        <v>1</v>
      </c>
      <c r="AV9" s="43">
        <v>1</v>
      </c>
      <c r="AW9" s="43">
        <v>0.5</v>
      </c>
      <c r="AX9" s="43">
        <v>0</v>
      </c>
      <c r="AY9" s="51"/>
    </row>
    <row r="10" spans="1:52" s="40" customFormat="1" ht="15" customHeight="1" x14ac:dyDescent="0.25">
      <c r="A10" s="50" t="s">
        <v>145</v>
      </c>
      <c r="B10" s="43">
        <v>60</v>
      </c>
      <c r="C10" s="43" t="s">
        <v>142</v>
      </c>
      <c r="D10" s="43">
        <v>1</v>
      </c>
      <c r="E10" s="43">
        <v>1</v>
      </c>
      <c r="F10" s="43">
        <v>1</v>
      </c>
      <c r="G10" s="43">
        <v>1</v>
      </c>
      <c r="H10" s="43">
        <v>1</v>
      </c>
      <c r="I10" s="43">
        <v>1</v>
      </c>
      <c r="J10" s="43">
        <v>1</v>
      </c>
      <c r="K10" s="43">
        <v>1</v>
      </c>
      <c r="L10" s="43">
        <v>1</v>
      </c>
      <c r="M10" s="43">
        <v>1</v>
      </c>
      <c r="N10" s="43">
        <v>1</v>
      </c>
      <c r="O10" s="43">
        <v>1</v>
      </c>
      <c r="P10" s="43">
        <v>1</v>
      </c>
      <c r="Q10" s="43">
        <v>1</v>
      </c>
      <c r="R10" s="43">
        <v>1</v>
      </c>
      <c r="S10" s="43">
        <v>1</v>
      </c>
      <c r="T10" s="43">
        <v>1</v>
      </c>
      <c r="U10" s="43">
        <v>1</v>
      </c>
      <c r="V10" s="43">
        <v>1</v>
      </c>
      <c r="W10" s="43">
        <v>1</v>
      </c>
      <c r="X10" s="43">
        <v>1</v>
      </c>
      <c r="Y10" s="43">
        <v>1</v>
      </c>
      <c r="Z10" s="43">
        <v>1</v>
      </c>
      <c r="AA10" s="43">
        <v>1</v>
      </c>
      <c r="AB10" s="43">
        <v>1</v>
      </c>
      <c r="AC10" s="43">
        <v>1</v>
      </c>
      <c r="AD10" s="43">
        <v>1</v>
      </c>
      <c r="AE10" s="43">
        <v>1</v>
      </c>
      <c r="AF10" s="43">
        <v>1</v>
      </c>
      <c r="AG10" s="43">
        <v>1</v>
      </c>
      <c r="AH10" s="43">
        <v>1</v>
      </c>
      <c r="AI10" s="43">
        <v>1</v>
      </c>
      <c r="AJ10" s="43">
        <v>1</v>
      </c>
      <c r="AK10" s="43">
        <v>1</v>
      </c>
      <c r="AL10" s="43">
        <v>1</v>
      </c>
      <c r="AM10" s="43">
        <v>1</v>
      </c>
      <c r="AN10" s="43">
        <v>1</v>
      </c>
      <c r="AO10" s="43">
        <v>1</v>
      </c>
      <c r="AP10" s="43">
        <v>1</v>
      </c>
      <c r="AQ10" s="43">
        <v>1</v>
      </c>
      <c r="AR10" s="43">
        <v>1</v>
      </c>
      <c r="AS10" s="43">
        <v>0</v>
      </c>
      <c r="AT10" s="43">
        <v>1</v>
      </c>
      <c r="AU10" s="43">
        <v>1</v>
      </c>
      <c r="AV10" s="43">
        <v>1</v>
      </c>
      <c r="AW10" s="43">
        <v>1</v>
      </c>
      <c r="AX10" s="43">
        <v>0</v>
      </c>
      <c r="AY10" s="51"/>
    </row>
    <row r="11" spans="1:52" s="40" customFormat="1" ht="15" customHeight="1" x14ac:dyDescent="0.25">
      <c r="A11" s="50" t="s">
        <v>146</v>
      </c>
      <c r="B11" s="43">
        <v>60</v>
      </c>
      <c r="C11" s="43" t="s">
        <v>142</v>
      </c>
      <c r="D11" s="43">
        <v>0.5</v>
      </c>
      <c r="E11" s="43">
        <v>1</v>
      </c>
      <c r="F11" s="43">
        <v>1</v>
      </c>
      <c r="G11" s="43">
        <v>1</v>
      </c>
      <c r="H11" s="43">
        <v>1</v>
      </c>
      <c r="I11" s="43">
        <v>1</v>
      </c>
      <c r="J11" s="43">
        <v>1</v>
      </c>
      <c r="K11" s="43">
        <v>0.25</v>
      </c>
      <c r="L11" s="43">
        <v>1</v>
      </c>
      <c r="M11" s="43">
        <v>1</v>
      </c>
      <c r="N11" s="43">
        <v>1</v>
      </c>
      <c r="O11" s="43">
        <v>1</v>
      </c>
      <c r="P11" s="43">
        <v>1</v>
      </c>
      <c r="Q11" s="43">
        <v>1</v>
      </c>
      <c r="R11" s="43">
        <v>1</v>
      </c>
      <c r="S11" s="43">
        <v>1</v>
      </c>
      <c r="T11" s="43">
        <v>1</v>
      </c>
      <c r="U11" s="43">
        <v>1</v>
      </c>
      <c r="V11" s="43">
        <v>1</v>
      </c>
      <c r="W11" s="43">
        <v>1</v>
      </c>
      <c r="X11" s="43">
        <v>1</v>
      </c>
      <c r="Y11" s="43">
        <v>1</v>
      </c>
      <c r="Z11" s="43">
        <v>1</v>
      </c>
      <c r="AA11" s="43">
        <v>1</v>
      </c>
      <c r="AB11" s="43">
        <v>1</v>
      </c>
      <c r="AC11" s="43">
        <v>1</v>
      </c>
      <c r="AD11" s="43">
        <v>1</v>
      </c>
      <c r="AE11" s="42">
        <v>1</v>
      </c>
      <c r="AF11" s="43">
        <v>1</v>
      </c>
      <c r="AG11" s="42">
        <v>1</v>
      </c>
      <c r="AH11" s="42">
        <v>1</v>
      </c>
      <c r="AI11" s="43">
        <v>1</v>
      </c>
      <c r="AJ11" s="43">
        <v>1</v>
      </c>
      <c r="AK11" s="43">
        <v>1</v>
      </c>
      <c r="AL11" s="43">
        <v>1</v>
      </c>
      <c r="AM11" s="43">
        <v>1</v>
      </c>
      <c r="AN11" s="43">
        <v>1</v>
      </c>
      <c r="AO11" s="43">
        <v>1</v>
      </c>
      <c r="AP11" s="42">
        <v>1</v>
      </c>
      <c r="AQ11" s="43">
        <v>0.5</v>
      </c>
      <c r="AR11" s="43">
        <v>0.5</v>
      </c>
      <c r="AS11" s="43">
        <v>0.5</v>
      </c>
      <c r="AT11" s="43">
        <v>0.5</v>
      </c>
      <c r="AU11" s="43">
        <v>0.5</v>
      </c>
      <c r="AV11" s="43">
        <v>0.5</v>
      </c>
      <c r="AW11" s="43">
        <v>0.5</v>
      </c>
      <c r="AX11" s="43">
        <v>0</v>
      </c>
      <c r="AY11" s="51"/>
    </row>
    <row r="12" spans="1:52" s="40" customFormat="1" ht="15" customHeight="1" x14ac:dyDescent="0.25">
      <c r="A12" s="50" t="s">
        <v>147</v>
      </c>
      <c r="B12" s="43">
        <v>60</v>
      </c>
      <c r="C12" s="43" t="s">
        <v>142</v>
      </c>
      <c r="D12" s="43">
        <v>0.5</v>
      </c>
      <c r="E12" s="43">
        <v>1</v>
      </c>
      <c r="F12" s="43">
        <v>1</v>
      </c>
      <c r="G12" s="43">
        <v>1</v>
      </c>
      <c r="H12" s="43">
        <v>1</v>
      </c>
      <c r="I12" s="43">
        <v>1</v>
      </c>
      <c r="J12" s="43">
        <v>1</v>
      </c>
      <c r="K12" s="43">
        <v>0.5</v>
      </c>
      <c r="L12" s="43">
        <v>1</v>
      </c>
      <c r="M12" s="43">
        <v>1</v>
      </c>
      <c r="N12" s="43">
        <v>1</v>
      </c>
      <c r="O12" s="43">
        <v>1</v>
      </c>
      <c r="P12" s="43">
        <v>1</v>
      </c>
      <c r="Q12" s="43">
        <v>1</v>
      </c>
      <c r="R12" s="43">
        <v>1</v>
      </c>
      <c r="S12" s="43">
        <v>1</v>
      </c>
      <c r="T12" s="43">
        <v>1</v>
      </c>
      <c r="U12" s="43">
        <v>1</v>
      </c>
      <c r="V12" s="43">
        <v>1</v>
      </c>
      <c r="W12" s="43">
        <v>1</v>
      </c>
      <c r="X12" s="43">
        <v>1</v>
      </c>
      <c r="Y12" s="43">
        <v>1</v>
      </c>
      <c r="Z12" s="43">
        <v>1</v>
      </c>
      <c r="AA12" s="43">
        <v>0.5</v>
      </c>
      <c r="AB12" s="43">
        <v>1</v>
      </c>
      <c r="AC12" s="43">
        <v>1</v>
      </c>
      <c r="AD12" s="43">
        <v>1</v>
      </c>
      <c r="AE12" s="43">
        <v>1</v>
      </c>
      <c r="AF12" s="43">
        <v>1</v>
      </c>
      <c r="AG12" s="43">
        <v>1</v>
      </c>
      <c r="AH12" s="43">
        <v>1</v>
      </c>
      <c r="AI12" s="43">
        <v>1</v>
      </c>
      <c r="AJ12" s="43">
        <v>1</v>
      </c>
      <c r="AK12" s="43">
        <v>1</v>
      </c>
      <c r="AL12" s="43">
        <v>1</v>
      </c>
      <c r="AM12" s="43">
        <v>1</v>
      </c>
      <c r="AN12" s="43">
        <v>1</v>
      </c>
      <c r="AO12" s="43">
        <v>1</v>
      </c>
      <c r="AP12" s="43">
        <v>1</v>
      </c>
      <c r="AQ12" s="43">
        <v>0.5</v>
      </c>
      <c r="AR12" s="43">
        <v>0.5</v>
      </c>
      <c r="AS12" s="43">
        <v>0.5</v>
      </c>
      <c r="AT12" s="43">
        <v>1</v>
      </c>
      <c r="AU12" s="43">
        <v>1</v>
      </c>
      <c r="AV12" s="43">
        <v>1</v>
      </c>
      <c r="AW12" s="43">
        <v>0.5</v>
      </c>
      <c r="AX12" s="43">
        <v>0</v>
      </c>
      <c r="AY12" s="51"/>
    </row>
    <row r="13" spans="1:52" s="40" customFormat="1" ht="15" customHeight="1" x14ac:dyDescent="0.25">
      <c r="A13" s="50" t="s">
        <v>148</v>
      </c>
      <c r="B13" s="43">
        <v>50</v>
      </c>
      <c r="C13" s="43" t="s">
        <v>142</v>
      </c>
      <c r="D13" s="43">
        <v>0.25</v>
      </c>
      <c r="E13" s="43">
        <v>0.5</v>
      </c>
      <c r="F13" s="43">
        <v>0.5</v>
      </c>
      <c r="G13" s="43">
        <v>0.5</v>
      </c>
      <c r="H13" s="43">
        <v>0.5</v>
      </c>
      <c r="I13" s="43">
        <v>0.5</v>
      </c>
      <c r="J13" s="43">
        <v>0.5</v>
      </c>
      <c r="K13" s="43">
        <v>0.5</v>
      </c>
      <c r="L13" s="43">
        <v>0.5</v>
      </c>
      <c r="M13" s="43">
        <v>0.5</v>
      </c>
      <c r="N13" s="43">
        <v>0.5</v>
      </c>
      <c r="O13" s="43">
        <v>1</v>
      </c>
      <c r="P13" s="43">
        <v>1</v>
      </c>
      <c r="Q13" s="43">
        <v>0.5</v>
      </c>
      <c r="R13" s="43">
        <v>0.5</v>
      </c>
      <c r="S13" s="43">
        <v>0.5</v>
      </c>
      <c r="T13" s="43">
        <v>0.5</v>
      </c>
      <c r="U13" s="43">
        <v>1</v>
      </c>
      <c r="V13" s="43">
        <v>0.5</v>
      </c>
      <c r="W13" s="43">
        <v>1</v>
      </c>
      <c r="X13" s="43">
        <v>1</v>
      </c>
      <c r="Y13" s="43">
        <v>1</v>
      </c>
      <c r="Z13" s="43">
        <v>0.5</v>
      </c>
      <c r="AA13" s="43">
        <v>0.5</v>
      </c>
      <c r="AB13" s="43">
        <v>0.5</v>
      </c>
      <c r="AC13" s="43">
        <v>0.5</v>
      </c>
      <c r="AD13" s="43">
        <v>1</v>
      </c>
      <c r="AE13" s="43">
        <v>0.5</v>
      </c>
      <c r="AF13" s="43">
        <v>0.5</v>
      </c>
      <c r="AG13" s="43">
        <v>0.5</v>
      </c>
      <c r="AH13" s="43">
        <v>0.5</v>
      </c>
      <c r="AI13" s="43">
        <v>0.5</v>
      </c>
      <c r="AJ13" s="43">
        <v>1</v>
      </c>
      <c r="AK13" s="43">
        <v>0.5</v>
      </c>
      <c r="AL13" s="43">
        <v>1</v>
      </c>
      <c r="AM13" s="43">
        <v>1</v>
      </c>
      <c r="AN13" s="43">
        <v>1</v>
      </c>
      <c r="AO13" s="43">
        <v>0.5</v>
      </c>
      <c r="AP13" s="43">
        <v>0.5</v>
      </c>
      <c r="AQ13" s="43">
        <v>0.5</v>
      </c>
      <c r="AR13" s="43">
        <v>0.5</v>
      </c>
      <c r="AS13" s="43">
        <v>1</v>
      </c>
      <c r="AT13" s="43">
        <v>0.5</v>
      </c>
      <c r="AU13" s="43">
        <v>1</v>
      </c>
      <c r="AV13" s="43">
        <v>1</v>
      </c>
      <c r="AW13" s="43">
        <v>0.5</v>
      </c>
      <c r="AX13" s="43">
        <v>0</v>
      </c>
      <c r="AY13" s="51"/>
    </row>
    <row r="14" spans="1:52" s="40" customFormat="1" ht="15" customHeight="1" x14ac:dyDescent="0.25">
      <c r="A14" s="50" t="s">
        <v>149</v>
      </c>
      <c r="B14" s="43">
        <v>55</v>
      </c>
      <c r="C14" s="43" t="s">
        <v>142</v>
      </c>
      <c r="D14" s="43">
        <v>0.5</v>
      </c>
      <c r="E14" s="43">
        <v>1</v>
      </c>
      <c r="F14" s="43">
        <v>1</v>
      </c>
      <c r="G14" s="43">
        <v>1</v>
      </c>
      <c r="H14" s="43">
        <v>1</v>
      </c>
      <c r="I14" s="43">
        <v>1</v>
      </c>
      <c r="J14" s="43">
        <v>1</v>
      </c>
      <c r="K14" s="43">
        <v>0.5</v>
      </c>
      <c r="L14" s="43">
        <v>1</v>
      </c>
      <c r="M14" s="43">
        <v>1</v>
      </c>
      <c r="N14" s="43">
        <v>1</v>
      </c>
      <c r="O14" s="43">
        <v>1</v>
      </c>
      <c r="P14" s="43">
        <v>1</v>
      </c>
      <c r="Q14" s="43">
        <v>1</v>
      </c>
      <c r="R14" s="43">
        <v>1</v>
      </c>
      <c r="S14" s="43">
        <v>1</v>
      </c>
      <c r="T14" s="43">
        <v>1</v>
      </c>
      <c r="U14" s="43">
        <v>1</v>
      </c>
      <c r="V14" s="43">
        <v>1</v>
      </c>
      <c r="W14" s="43">
        <v>1</v>
      </c>
      <c r="X14" s="43">
        <v>1</v>
      </c>
      <c r="Y14" s="43">
        <v>1</v>
      </c>
      <c r="Z14" s="43">
        <v>1</v>
      </c>
      <c r="AA14" s="43">
        <v>1</v>
      </c>
      <c r="AB14" s="43">
        <v>1</v>
      </c>
      <c r="AC14" s="43">
        <v>1</v>
      </c>
      <c r="AD14" s="43">
        <v>1</v>
      </c>
      <c r="AE14" s="43">
        <v>1</v>
      </c>
      <c r="AF14" s="43">
        <v>1</v>
      </c>
      <c r="AG14" s="43">
        <v>1</v>
      </c>
      <c r="AH14" s="43">
        <v>1</v>
      </c>
      <c r="AI14" s="43">
        <v>1</v>
      </c>
      <c r="AJ14" s="43">
        <v>1</v>
      </c>
      <c r="AK14" s="43">
        <v>1</v>
      </c>
      <c r="AL14" s="43">
        <v>1</v>
      </c>
      <c r="AM14" s="43">
        <v>1</v>
      </c>
      <c r="AN14" s="43">
        <v>1</v>
      </c>
      <c r="AO14" s="43">
        <v>1</v>
      </c>
      <c r="AP14" s="43">
        <v>1</v>
      </c>
      <c r="AQ14" s="43">
        <v>1</v>
      </c>
      <c r="AR14" s="43">
        <v>1</v>
      </c>
      <c r="AS14" s="43">
        <v>1</v>
      </c>
      <c r="AT14" s="43">
        <v>1</v>
      </c>
      <c r="AU14" s="43">
        <v>1</v>
      </c>
      <c r="AV14" s="43">
        <v>1</v>
      </c>
      <c r="AW14" s="43">
        <v>0.5</v>
      </c>
      <c r="AX14" s="43">
        <v>0.25</v>
      </c>
      <c r="AY14" s="51"/>
    </row>
    <row r="15" spans="1:52" s="40" customFormat="1" ht="15" customHeight="1" x14ac:dyDescent="0.25">
      <c r="A15" s="50" t="s">
        <v>150</v>
      </c>
      <c r="B15" s="43">
        <v>60</v>
      </c>
      <c r="C15" s="43" t="s">
        <v>142</v>
      </c>
      <c r="D15" s="43">
        <v>0.25</v>
      </c>
      <c r="E15" s="42">
        <v>1</v>
      </c>
      <c r="F15" s="43">
        <v>0.5</v>
      </c>
      <c r="G15" s="43">
        <v>1</v>
      </c>
      <c r="H15" s="43">
        <v>0.5</v>
      </c>
      <c r="I15" s="43">
        <v>0.5</v>
      </c>
      <c r="J15" s="43">
        <v>0.5</v>
      </c>
      <c r="K15" s="43">
        <v>0.25</v>
      </c>
      <c r="L15" s="43">
        <v>0.5</v>
      </c>
      <c r="M15" s="43">
        <v>0.5</v>
      </c>
      <c r="N15" s="43">
        <v>1</v>
      </c>
      <c r="O15" s="43">
        <v>1</v>
      </c>
      <c r="P15" s="43">
        <v>1</v>
      </c>
      <c r="Q15" s="43">
        <v>1</v>
      </c>
      <c r="R15" s="43">
        <v>1</v>
      </c>
      <c r="S15" s="43">
        <v>0.5</v>
      </c>
      <c r="T15" s="43">
        <v>0.5</v>
      </c>
      <c r="U15" s="43">
        <v>1</v>
      </c>
      <c r="V15" s="43">
        <v>1</v>
      </c>
      <c r="W15" s="43">
        <v>1</v>
      </c>
      <c r="X15" s="43">
        <v>1</v>
      </c>
      <c r="Y15" s="43">
        <v>1</v>
      </c>
      <c r="Z15" s="43">
        <v>1</v>
      </c>
      <c r="AA15" s="43">
        <v>0.5</v>
      </c>
      <c r="AB15" s="43">
        <v>0.5</v>
      </c>
      <c r="AC15" s="43">
        <v>1</v>
      </c>
      <c r="AD15" s="43">
        <v>1</v>
      </c>
      <c r="AE15" s="43">
        <v>1</v>
      </c>
      <c r="AF15" s="43">
        <v>1</v>
      </c>
      <c r="AG15" s="43">
        <v>1</v>
      </c>
      <c r="AH15" s="43">
        <v>0.5</v>
      </c>
      <c r="AI15" s="43">
        <v>1</v>
      </c>
      <c r="AJ15" s="43">
        <v>1</v>
      </c>
      <c r="AK15" s="43">
        <v>0.5</v>
      </c>
      <c r="AL15" s="43">
        <v>1</v>
      </c>
      <c r="AM15" s="43">
        <v>0.5</v>
      </c>
      <c r="AN15" s="43">
        <v>1</v>
      </c>
      <c r="AO15" s="43">
        <v>1</v>
      </c>
      <c r="AP15" s="43">
        <v>0.5</v>
      </c>
      <c r="AQ15" s="43">
        <v>1</v>
      </c>
      <c r="AR15" s="43">
        <v>1</v>
      </c>
      <c r="AS15" s="43">
        <v>1</v>
      </c>
      <c r="AT15" s="43">
        <v>1</v>
      </c>
      <c r="AU15" s="43">
        <v>1</v>
      </c>
      <c r="AV15" s="43">
        <v>1</v>
      </c>
      <c r="AW15" s="43">
        <v>0.5</v>
      </c>
      <c r="AX15" s="43">
        <v>0</v>
      </c>
      <c r="AY15" s="51"/>
    </row>
    <row r="16" spans="1:52" s="40" customFormat="1" ht="15" customHeight="1" x14ac:dyDescent="0.25">
      <c r="A16" s="50" t="s">
        <v>151</v>
      </c>
      <c r="B16" s="43">
        <v>50</v>
      </c>
      <c r="C16" s="43" t="s">
        <v>152</v>
      </c>
      <c r="D16" s="43">
        <v>0.5</v>
      </c>
      <c r="E16" s="43">
        <v>1</v>
      </c>
      <c r="F16" s="43">
        <v>1</v>
      </c>
      <c r="G16" s="43">
        <v>1</v>
      </c>
      <c r="H16" s="43">
        <v>1</v>
      </c>
      <c r="I16" s="43">
        <v>1</v>
      </c>
      <c r="J16" s="43">
        <v>1</v>
      </c>
      <c r="K16" s="43">
        <v>0.5</v>
      </c>
      <c r="L16" s="43">
        <v>1</v>
      </c>
      <c r="M16" s="43">
        <v>1</v>
      </c>
      <c r="N16" s="43">
        <v>1</v>
      </c>
      <c r="O16" s="43">
        <v>1</v>
      </c>
      <c r="P16" s="43">
        <v>1</v>
      </c>
      <c r="Q16" s="43">
        <v>1</v>
      </c>
      <c r="R16" s="43">
        <v>1</v>
      </c>
      <c r="S16" s="43">
        <v>1</v>
      </c>
      <c r="T16" s="43">
        <v>1</v>
      </c>
      <c r="U16" s="43">
        <v>1</v>
      </c>
      <c r="V16" s="43">
        <v>1</v>
      </c>
      <c r="W16" s="43">
        <v>1</v>
      </c>
      <c r="X16" s="43">
        <v>1</v>
      </c>
      <c r="Y16" s="43">
        <v>1</v>
      </c>
      <c r="Z16" s="43">
        <v>1</v>
      </c>
      <c r="AA16" s="43">
        <v>1</v>
      </c>
      <c r="AB16" s="43">
        <v>1</v>
      </c>
      <c r="AC16" s="43">
        <v>1</v>
      </c>
      <c r="AD16" s="43">
        <v>1</v>
      </c>
      <c r="AE16" s="43">
        <v>1</v>
      </c>
      <c r="AF16" s="43">
        <v>1</v>
      </c>
      <c r="AG16" s="43">
        <v>1</v>
      </c>
      <c r="AH16" s="43">
        <v>1</v>
      </c>
      <c r="AI16" s="43">
        <v>1</v>
      </c>
      <c r="AJ16" s="43">
        <v>1</v>
      </c>
      <c r="AK16" s="43">
        <v>1</v>
      </c>
      <c r="AL16" s="43">
        <v>1</v>
      </c>
      <c r="AM16" s="43">
        <v>1</v>
      </c>
      <c r="AN16" s="43">
        <v>1</v>
      </c>
      <c r="AO16" s="43">
        <v>1</v>
      </c>
      <c r="AP16" s="43">
        <v>1</v>
      </c>
      <c r="AQ16" s="43">
        <v>1</v>
      </c>
      <c r="AR16" s="43">
        <v>0</v>
      </c>
      <c r="AS16" s="43">
        <v>1</v>
      </c>
      <c r="AT16" s="43">
        <v>1</v>
      </c>
      <c r="AU16" s="43">
        <v>1</v>
      </c>
      <c r="AV16" s="43">
        <v>1</v>
      </c>
      <c r="AW16" s="43">
        <v>0.5</v>
      </c>
      <c r="AX16" s="43">
        <v>0.25</v>
      </c>
      <c r="AY16" s="51"/>
    </row>
    <row r="17" spans="1:51" s="40" customFormat="1" ht="15" customHeight="1" x14ac:dyDescent="0.25">
      <c r="A17" s="50" t="s">
        <v>153</v>
      </c>
      <c r="B17" s="43">
        <v>60</v>
      </c>
      <c r="C17" s="43" t="s">
        <v>154</v>
      </c>
      <c r="D17" s="43">
        <v>1</v>
      </c>
      <c r="E17" s="43">
        <v>1</v>
      </c>
      <c r="F17" s="43">
        <v>1</v>
      </c>
      <c r="G17" s="43">
        <v>0.5</v>
      </c>
      <c r="H17" s="43">
        <v>1</v>
      </c>
      <c r="I17" s="43">
        <v>1</v>
      </c>
      <c r="J17" s="43">
        <v>1</v>
      </c>
      <c r="K17" s="43">
        <v>0.5</v>
      </c>
      <c r="L17" s="43">
        <v>1</v>
      </c>
      <c r="M17" s="43">
        <v>1</v>
      </c>
      <c r="N17" s="43">
        <v>0.5</v>
      </c>
      <c r="O17" s="43">
        <v>1</v>
      </c>
      <c r="P17" s="43">
        <v>1</v>
      </c>
      <c r="Q17" s="43">
        <v>1</v>
      </c>
      <c r="R17" s="43">
        <v>1</v>
      </c>
      <c r="S17" s="43">
        <v>1</v>
      </c>
      <c r="T17" s="43">
        <v>1</v>
      </c>
      <c r="U17" s="43">
        <v>1</v>
      </c>
      <c r="V17" s="43">
        <v>1</v>
      </c>
      <c r="W17" s="43">
        <v>1</v>
      </c>
      <c r="X17" s="43">
        <v>1</v>
      </c>
      <c r="Y17" s="43">
        <v>1</v>
      </c>
      <c r="Z17" s="43">
        <v>1</v>
      </c>
      <c r="AA17" s="43">
        <v>1</v>
      </c>
      <c r="AB17" s="43">
        <v>1</v>
      </c>
      <c r="AC17" s="43">
        <v>1</v>
      </c>
      <c r="AD17" s="43">
        <v>1</v>
      </c>
      <c r="AE17" s="43">
        <v>1</v>
      </c>
      <c r="AF17" s="43">
        <v>1</v>
      </c>
      <c r="AG17" s="43">
        <v>1</v>
      </c>
      <c r="AH17" s="43">
        <v>1</v>
      </c>
      <c r="AI17" s="43">
        <v>0.5</v>
      </c>
      <c r="AJ17" s="43">
        <v>1</v>
      </c>
      <c r="AK17" s="43">
        <v>1</v>
      </c>
      <c r="AL17" s="43">
        <v>1</v>
      </c>
      <c r="AM17" s="43">
        <v>1</v>
      </c>
      <c r="AN17" s="43">
        <v>1</v>
      </c>
      <c r="AO17" s="43">
        <v>1</v>
      </c>
      <c r="AP17" s="43">
        <v>0.5</v>
      </c>
      <c r="AQ17" s="43">
        <v>1</v>
      </c>
      <c r="AR17" s="43">
        <v>1</v>
      </c>
      <c r="AS17" s="43">
        <v>1</v>
      </c>
      <c r="AT17" s="43">
        <v>1</v>
      </c>
      <c r="AU17" s="43">
        <v>1</v>
      </c>
      <c r="AV17" s="43">
        <v>1</v>
      </c>
      <c r="AW17" s="43">
        <v>1</v>
      </c>
      <c r="AX17" s="43">
        <v>0.5</v>
      </c>
      <c r="AY17" s="51"/>
    </row>
    <row r="18" spans="1:51" s="40" customFormat="1" ht="15" customHeight="1" x14ac:dyDescent="0.25">
      <c r="A18" s="50" t="s">
        <v>155</v>
      </c>
      <c r="B18" s="43">
        <v>50</v>
      </c>
      <c r="C18" s="43" t="s">
        <v>154</v>
      </c>
      <c r="D18" s="43">
        <v>0.25</v>
      </c>
      <c r="E18" s="43">
        <v>0.25</v>
      </c>
      <c r="F18" s="43">
        <v>0.5</v>
      </c>
      <c r="G18" s="43">
        <v>1</v>
      </c>
      <c r="H18" s="43">
        <v>1</v>
      </c>
      <c r="I18" s="43">
        <v>0.5</v>
      </c>
      <c r="J18" s="43">
        <v>0.25</v>
      </c>
      <c r="K18" s="43">
        <v>0</v>
      </c>
      <c r="L18" s="43">
        <v>0.25</v>
      </c>
      <c r="M18" s="43">
        <v>0</v>
      </c>
      <c r="N18" s="43">
        <v>0.5</v>
      </c>
      <c r="O18" s="43">
        <v>1</v>
      </c>
      <c r="P18" s="43">
        <v>1</v>
      </c>
      <c r="Q18" s="43">
        <v>0.5</v>
      </c>
      <c r="R18" s="43">
        <v>0.5</v>
      </c>
      <c r="S18" s="43">
        <v>0.5</v>
      </c>
      <c r="T18" s="43">
        <v>0.25</v>
      </c>
      <c r="U18" s="43">
        <v>1</v>
      </c>
      <c r="V18" s="43">
        <v>0.5</v>
      </c>
      <c r="W18" s="43">
        <v>1</v>
      </c>
      <c r="X18" s="43">
        <v>1</v>
      </c>
      <c r="Y18" s="43">
        <v>1</v>
      </c>
      <c r="Z18" s="43">
        <v>1</v>
      </c>
      <c r="AA18" s="43">
        <v>0</v>
      </c>
      <c r="AB18" s="43">
        <v>0.5</v>
      </c>
      <c r="AC18" s="43">
        <v>0.5</v>
      </c>
      <c r="AD18" s="43">
        <v>0.5</v>
      </c>
      <c r="AE18" s="43">
        <v>0.5</v>
      </c>
      <c r="AF18" s="43">
        <v>0.5</v>
      </c>
      <c r="AG18" s="43">
        <v>0.5</v>
      </c>
      <c r="AH18" s="43">
        <v>0</v>
      </c>
      <c r="AI18" s="43">
        <v>0</v>
      </c>
      <c r="AJ18" s="43">
        <v>0.5</v>
      </c>
      <c r="AK18" s="43">
        <v>0.25</v>
      </c>
      <c r="AL18" s="43">
        <v>0.5</v>
      </c>
      <c r="AM18" s="43">
        <v>0.5</v>
      </c>
      <c r="AN18" s="43">
        <v>0.5</v>
      </c>
      <c r="AO18" s="43">
        <v>0.5</v>
      </c>
      <c r="AP18" s="43">
        <v>0.5</v>
      </c>
      <c r="AQ18" s="43">
        <v>0.25</v>
      </c>
      <c r="AR18" s="43">
        <v>0.25</v>
      </c>
      <c r="AS18" s="43">
        <v>0.5</v>
      </c>
      <c r="AT18" s="43">
        <v>0.5</v>
      </c>
      <c r="AU18" s="43">
        <v>1</v>
      </c>
      <c r="AV18" s="43">
        <v>0.5</v>
      </c>
      <c r="AW18" s="43">
        <v>0.5</v>
      </c>
      <c r="AX18" s="43">
        <v>0</v>
      </c>
      <c r="AY18" s="51"/>
    </row>
    <row r="19" spans="1:51" s="40" customFormat="1" ht="15" customHeight="1" x14ac:dyDescent="0.25">
      <c r="A19" s="50" t="s">
        <v>156</v>
      </c>
      <c r="B19" s="43">
        <v>50</v>
      </c>
      <c r="C19" s="43" t="s">
        <v>154</v>
      </c>
      <c r="D19" s="43">
        <v>0</v>
      </c>
      <c r="E19" s="43">
        <v>1</v>
      </c>
      <c r="F19" s="43">
        <v>1</v>
      </c>
      <c r="G19" s="43">
        <v>1</v>
      </c>
      <c r="H19" s="43">
        <v>1</v>
      </c>
      <c r="I19" s="43">
        <v>1</v>
      </c>
      <c r="J19" s="43">
        <v>1</v>
      </c>
      <c r="K19" s="43">
        <v>0.5</v>
      </c>
      <c r="L19" s="43">
        <v>1</v>
      </c>
      <c r="M19" s="43">
        <v>1</v>
      </c>
      <c r="N19" s="43">
        <v>1</v>
      </c>
      <c r="O19" s="43">
        <v>1</v>
      </c>
      <c r="P19" s="43">
        <v>1</v>
      </c>
      <c r="Q19" s="43">
        <v>1</v>
      </c>
      <c r="R19" s="43">
        <v>0.5</v>
      </c>
      <c r="S19" s="43">
        <v>1</v>
      </c>
      <c r="T19" s="43">
        <v>1</v>
      </c>
      <c r="U19" s="43">
        <v>1</v>
      </c>
      <c r="V19" s="43">
        <v>1</v>
      </c>
      <c r="W19" s="43">
        <v>1</v>
      </c>
      <c r="X19" s="43">
        <v>1</v>
      </c>
      <c r="Y19" s="43">
        <v>1</v>
      </c>
      <c r="Z19" s="43">
        <v>1</v>
      </c>
      <c r="AA19" s="43">
        <v>1</v>
      </c>
      <c r="AB19" s="43">
        <v>1</v>
      </c>
      <c r="AC19" s="43">
        <v>1</v>
      </c>
      <c r="AD19" s="43">
        <v>1</v>
      </c>
      <c r="AE19" s="43">
        <v>1</v>
      </c>
      <c r="AF19" s="43">
        <v>1</v>
      </c>
      <c r="AG19" s="43">
        <v>1</v>
      </c>
      <c r="AH19" s="43">
        <v>1</v>
      </c>
      <c r="AI19" s="43">
        <v>1</v>
      </c>
      <c r="AJ19" s="43">
        <v>1</v>
      </c>
      <c r="AK19" s="43">
        <v>1</v>
      </c>
      <c r="AL19" s="43">
        <v>1</v>
      </c>
      <c r="AM19" s="43">
        <v>1</v>
      </c>
      <c r="AN19" s="43">
        <v>1</v>
      </c>
      <c r="AO19" s="43">
        <v>1</v>
      </c>
      <c r="AP19" s="43">
        <v>1</v>
      </c>
      <c r="AQ19" s="43">
        <v>1</v>
      </c>
      <c r="AR19" s="43">
        <v>1</v>
      </c>
      <c r="AS19" s="43">
        <v>1</v>
      </c>
      <c r="AT19" s="43">
        <v>1</v>
      </c>
      <c r="AU19" s="43">
        <v>1</v>
      </c>
      <c r="AV19" s="43">
        <v>1</v>
      </c>
      <c r="AW19" s="43">
        <v>1</v>
      </c>
      <c r="AX19" s="43">
        <v>0.25</v>
      </c>
      <c r="AY19" s="51"/>
    </row>
    <row r="20" spans="1:51" s="40" customFormat="1" ht="15" customHeight="1" x14ac:dyDescent="0.25">
      <c r="A20" s="50" t="s">
        <v>157</v>
      </c>
      <c r="B20" s="43">
        <v>60</v>
      </c>
      <c r="C20" s="43" t="s">
        <v>154</v>
      </c>
      <c r="D20" s="43">
        <v>0.5</v>
      </c>
      <c r="E20" s="43">
        <v>0.5</v>
      </c>
      <c r="F20" s="43">
        <v>1</v>
      </c>
      <c r="G20" s="43">
        <v>1</v>
      </c>
      <c r="H20" s="43">
        <v>1</v>
      </c>
      <c r="I20" s="43">
        <v>1</v>
      </c>
      <c r="J20" s="43">
        <v>1</v>
      </c>
      <c r="K20" s="43">
        <v>0.5</v>
      </c>
      <c r="L20" s="43">
        <v>1</v>
      </c>
      <c r="M20" s="43">
        <v>1</v>
      </c>
      <c r="N20" s="43">
        <v>1</v>
      </c>
      <c r="O20" s="43">
        <v>1</v>
      </c>
      <c r="P20" s="43">
        <v>1</v>
      </c>
      <c r="Q20" s="43">
        <v>1</v>
      </c>
      <c r="R20" s="43">
        <v>0</v>
      </c>
      <c r="S20" s="43">
        <v>0.25</v>
      </c>
      <c r="T20" s="43">
        <v>0.5</v>
      </c>
      <c r="U20" s="43">
        <v>1</v>
      </c>
      <c r="V20" s="43">
        <v>1</v>
      </c>
      <c r="W20" s="43">
        <v>1</v>
      </c>
      <c r="X20" s="43">
        <v>1</v>
      </c>
      <c r="Y20" s="43">
        <v>1</v>
      </c>
      <c r="Z20" s="43">
        <v>1</v>
      </c>
      <c r="AA20" s="43">
        <v>1</v>
      </c>
      <c r="AB20" s="43">
        <v>1</v>
      </c>
      <c r="AC20" s="43">
        <v>1</v>
      </c>
      <c r="AD20" s="43">
        <v>1</v>
      </c>
      <c r="AE20" s="43">
        <v>1</v>
      </c>
      <c r="AF20" s="43">
        <v>1</v>
      </c>
      <c r="AG20" s="43">
        <v>1</v>
      </c>
      <c r="AH20" s="43">
        <v>1</v>
      </c>
      <c r="AI20" s="43">
        <v>1</v>
      </c>
      <c r="AJ20" s="43">
        <v>1</v>
      </c>
      <c r="AK20" s="43">
        <v>1</v>
      </c>
      <c r="AL20" s="43">
        <v>1</v>
      </c>
      <c r="AM20" s="43">
        <v>1</v>
      </c>
      <c r="AN20" s="43">
        <v>1</v>
      </c>
      <c r="AO20" s="43">
        <v>1</v>
      </c>
      <c r="AP20" s="43">
        <v>1</v>
      </c>
      <c r="AQ20" s="43">
        <v>1</v>
      </c>
      <c r="AR20" s="43">
        <v>1</v>
      </c>
      <c r="AS20" s="43">
        <v>1</v>
      </c>
      <c r="AT20" s="43">
        <v>1</v>
      </c>
      <c r="AU20" s="43">
        <v>1</v>
      </c>
      <c r="AV20" s="43">
        <v>1</v>
      </c>
      <c r="AW20" s="43">
        <v>0.5</v>
      </c>
      <c r="AX20" s="43">
        <v>0.25</v>
      </c>
      <c r="AY20" s="51"/>
    </row>
    <row r="21" spans="1:51" s="40" customFormat="1" ht="15" customHeight="1" x14ac:dyDescent="0.25">
      <c r="A21" s="50" t="s">
        <v>158</v>
      </c>
      <c r="B21" s="43">
        <v>50</v>
      </c>
      <c r="C21" s="43" t="s">
        <v>154</v>
      </c>
      <c r="D21" s="43">
        <v>1</v>
      </c>
      <c r="E21" s="43">
        <v>1</v>
      </c>
      <c r="F21" s="43">
        <v>1</v>
      </c>
      <c r="G21" s="43">
        <v>1</v>
      </c>
      <c r="H21" s="43">
        <v>1</v>
      </c>
      <c r="I21" s="43">
        <v>1</v>
      </c>
      <c r="J21" s="43">
        <v>1</v>
      </c>
      <c r="K21" s="43">
        <v>1</v>
      </c>
      <c r="L21" s="43">
        <v>1</v>
      </c>
      <c r="M21" s="43">
        <v>1</v>
      </c>
      <c r="N21" s="43">
        <v>1</v>
      </c>
      <c r="O21" s="43">
        <v>1</v>
      </c>
      <c r="P21" s="43">
        <v>1</v>
      </c>
      <c r="Q21" s="43">
        <v>1</v>
      </c>
      <c r="R21" s="43">
        <v>1</v>
      </c>
      <c r="S21" s="43">
        <v>1</v>
      </c>
      <c r="T21" s="43">
        <v>1</v>
      </c>
      <c r="U21" s="43">
        <v>1</v>
      </c>
      <c r="V21" s="43">
        <v>1</v>
      </c>
      <c r="W21" s="43">
        <v>1</v>
      </c>
      <c r="X21" s="43">
        <v>1</v>
      </c>
      <c r="Y21" s="43">
        <v>1</v>
      </c>
      <c r="Z21" s="43">
        <v>1</v>
      </c>
      <c r="AA21" s="43">
        <v>0.5</v>
      </c>
      <c r="AB21" s="43">
        <v>1</v>
      </c>
      <c r="AC21" s="43">
        <v>1</v>
      </c>
      <c r="AD21" s="43">
        <v>1</v>
      </c>
      <c r="AE21" s="43">
        <v>1</v>
      </c>
      <c r="AF21" s="43">
        <v>1</v>
      </c>
      <c r="AG21" s="43">
        <v>1</v>
      </c>
      <c r="AH21" s="43">
        <v>0.5</v>
      </c>
      <c r="AI21" s="43">
        <v>1</v>
      </c>
      <c r="AJ21" s="43">
        <v>1</v>
      </c>
      <c r="AK21" s="43">
        <v>1</v>
      </c>
      <c r="AL21" s="43">
        <v>1</v>
      </c>
      <c r="AM21" s="43">
        <v>1</v>
      </c>
      <c r="AN21" s="43">
        <v>1</v>
      </c>
      <c r="AO21" s="43">
        <v>1</v>
      </c>
      <c r="AP21" s="43">
        <v>1</v>
      </c>
      <c r="AQ21" s="43">
        <v>1</v>
      </c>
      <c r="AR21" s="43">
        <v>0.5</v>
      </c>
      <c r="AS21" s="43">
        <v>1</v>
      </c>
      <c r="AT21" s="43">
        <v>1</v>
      </c>
      <c r="AU21" s="43">
        <v>1</v>
      </c>
      <c r="AV21" s="43">
        <v>0.5</v>
      </c>
      <c r="AW21" s="43">
        <v>0.5</v>
      </c>
      <c r="AX21" s="43">
        <v>0</v>
      </c>
      <c r="AY21" s="51"/>
    </row>
    <row r="22" spans="1:51" s="40" customFormat="1" ht="15" customHeight="1" x14ac:dyDescent="0.25">
      <c r="A22" s="50" t="s">
        <v>159</v>
      </c>
      <c r="B22" s="43">
        <v>50</v>
      </c>
      <c r="C22" s="43" t="s">
        <v>154</v>
      </c>
      <c r="D22" s="43">
        <v>0.5</v>
      </c>
      <c r="E22" s="43">
        <v>0.5</v>
      </c>
      <c r="F22" s="43">
        <v>1</v>
      </c>
      <c r="G22" s="43">
        <v>1</v>
      </c>
      <c r="H22" s="43">
        <v>1</v>
      </c>
      <c r="I22" s="43">
        <v>1</v>
      </c>
      <c r="J22" s="43">
        <v>1</v>
      </c>
      <c r="K22" s="43">
        <v>0.25</v>
      </c>
      <c r="L22" s="43">
        <v>0.5</v>
      </c>
      <c r="M22" s="43">
        <v>1</v>
      </c>
      <c r="N22" s="43">
        <v>1</v>
      </c>
      <c r="O22" s="43">
        <v>1</v>
      </c>
      <c r="P22" s="43">
        <v>1</v>
      </c>
      <c r="Q22" s="43">
        <v>1</v>
      </c>
      <c r="R22" s="43">
        <v>1</v>
      </c>
      <c r="S22" s="43">
        <v>0.25</v>
      </c>
      <c r="T22" s="43">
        <v>1</v>
      </c>
      <c r="U22" s="43">
        <v>1</v>
      </c>
      <c r="V22" s="43">
        <v>1</v>
      </c>
      <c r="W22" s="43">
        <v>1</v>
      </c>
      <c r="X22" s="43">
        <v>1</v>
      </c>
      <c r="Y22" s="43">
        <v>1</v>
      </c>
      <c r="Z22" s="43">
        <v>1</v>
      </c>
      <c r="AA22" s="43">
        <v>0.5</v>
      </c>
      <c r="AB22" s="43">
        <v>1</v>
      </c>
      <c r="AC22" s="43">
        <v>1</v>
      </c>
      <c r="AD22" s="43">
        <v>1</v>
      </c>
      <c r="AE22" s="43">
        <v>0.5</v>
      </c>
      <c r="AF22" s="43">
        <v>1</v>
      </c>
      <c r="AG22" s="43">
        <v>1</v>
      </c>
      <c r="AH22" s="43">
        <v>0.5</v>
      </c>
      <c r="AI22" s="43">
        <v>0.5</v>
      </c>
      <c r="AJ22" s="43">
        <v>1</v>
      </c>
      <c r="AK22" s="43">
        <v>1</v>
      </c>
      <c r="AL22" s="43">
        <v>1</v>
      </c>
      <c r="AM22" s="43">
        <v>1</v>
      </c>
      <c r="AN22" s="43">
        <v>1</v>
      </c>
      <c r="AO22" s="43">
        <v>1</v>
      </c>
      <c r="AP22" s="43">
        <v>1</v>
      </c>
      <c r="AQ22" s="43">
        <v>0.5</v>
      </c>
      <c r="AR22" s="43">
        <v>1</v>
      </c>
      <c r="AS22" s="43">
        <v>1</v>
      </c>
      <c r="AT22" s="43">
        <v>1</v>
      </c>
      <c r="AU22" s="43">
        <v>1</v>
      </c>
      <c r="AV22" s="43">
        <v>1</v>
      </c>
      <c r="AW22" s="43">
        <v>0.5</v>
      </c>
      <c r="AX22" s="43">
        <v>0.25</v>
      </c>
      <c r="AY22" s="51"/>
    </row>
    <row r="23" spans="1:51" s="40" customFormat="1" ht="15" customHeight="1" x14ac:dyDescent="0.25">
      <c r="A23" s="50" t="s">
        <v>160</v>
      </c>
      <c r="B23" s="43">
        <v>60</v>
      </c>
      <c r="C23" s="43" t="s">
        <v>154</v>
      </c>
      <c r="D23" s="43">
        <v>0.5</v>
      </c>
      <c r="E23" s="43">
        <v>1</v>
      </c>
      <c r="F23" s="43">
        <v>1</v>
      </c>
      <c r="G23" s="43">
        <v>1</v>
      </c>
      <c r="H23" s="43">
        <v>1</v>
      </c>
      <c r="I23" s="43">
        <v>1</v>
      </c>
      <c r="J23" s="43">
        <v>1</v>
      </c>
      <c r="K23" s="43">
        <v>0</v>
      </c>
      <c r="L23" s="43">
        <v>1</v>
      </c>
      <c r="M23" s="43">
        <v>1</v>
      </c>
      <c r="N23" s="43">
        <v>1</v>
      </c>
      <c r="O23" s="43">
        <v>1</v>
      </c>
      <c r="P23" s="43">
        <v>0.5</v>
      </c>
      <c r="Q23" s="43">
        <v>1</v>
      </c>
      <c r="R23" s="43">
        <v>1</v>
      </c>
      <c r="S23" s="43">
        <v>0.5</v>
      </c>
      <c r="T23" s="43">
        <v>1</v>
      </c>
      <c r="U23" s="43">
        <v>0</v>
      </c>
      <c r="V23" s="43">
        <v>1</v>
      </c>
      <c r="W23" s="43">
        <v>0</v>
      </c>
      <c r="X23" s="43">
        <v>1</v>
      </c>
      <c r="Y23" s="43">
        <v>1</v>
      </c>
      <c r="Z23" s="43">
        <v>1</v>
      </c>
      <c r="AA23" s="43">
        <v>0</v>
      </c>
      <c r="AB23" s="43">
        <v>1</v>
      </c>
      <c r="AC23" s="43">
        <v>1</v>
      </c>
      <c r="AD23" s="43">
        <v>1</v>
      </c>
      <c r="AE23" s="43">
        <v>1</v>
      </c>
      <c r="AF23" s="43">
        <v>1</v>
      </c>
      <c r="AG23" s="43">
        <v>0</v>
      </c>
      <c r="AH23" s="43">
        <v>1</v>
      </c>
      <c r="AI23" s="43">
        <v>1</v>
      </c>
      <c r="AJ23" s="43">
        <v>1</v>
      </c>
      <c r="AK23" s="43">
        <v>1</v>
      </c>
      <c r="AL23" s="43">
        <v>1</v>
      </c>
      <c r="AM23" s="43">
        <v>1</v>
      </c>
      <c r="AN23" s="43">
        <v>1</v>
      </c>
      <c r="AO23" s="43">
        <v>1</v>
      </c>
      <c r="AP23" s="43">
        <v>0.5</v>
      </c>
      <c r="AQ23" s="43">
        <v>0.5</v>
      </c>
      <c r="AR23" s="43">
        <v>0.5</v>
      </c>
      <c r="AS23" s="43">
        <v>0.5</v>
      </c>
      <c r="AT23" s="43">
        <v>0.5</v>
      </c>
      <c r="AU23" s="43">
        <v>0.5</v>
      </c>
      <c r="AV23" s="43">
        <v>0.5</v>
      </c>
      <c r="AW23" s="43">
        <v>0.5</v>
      </c>
      <c r="AX23" s="43">
        <v>0</v>
      </c>
      <c r="AY23" s="51"/>
    </row>
    <row r="24" spans="1:51" s="40" customFormat="1" ht="15" customHeight="1" x14ac:dyDescent="0.25">
      <c r="A24" s="50" t="s">
        <v>161</v>
      </c>
      <c r="B24" s="43">
        <v>50</v>
      </c>
      <c r="C24" s="43" t="s">
        <v>154</v>
      </c>
      <c r="D24" s="43">
        <v>1</v>
      </c>
      <c r="E24" s="43">
        <v>1</v>
      </c>
      <c r="F24" s="43">
        <v>1</v>
      </c>
      <c r="G24" s="43">
        <v>1</v>
      </c>
      <c r="H24" s="43">
        <v>1</v>
      </c>
      <c r="I24" s="43">
        <v>1</v>
      </c>
      <c r="J24" s="43">
        <v>1</v>
      </c>
      <c r="K24" s="43">
        <v>0</v>
      </c>
      <c r="L24" s="43">
        <v>1</v>
      </c>
      <c r="M24" s="43">
        <v>1</v>
      </c>
      <c r="N24" s="43">
        <v>1</v>
      </c>
      <c r="O24" s="43">
        <v>1</v>
      </c>
      <c r="P24" s="43">
        <v>1</v>
      </c>
      <c r="Q24" s="43">
        <v>1</v>
      </c>
      <c r="R24" s="43">
        <v>1</v>
      </c>
      <c r="S24" s="43">
        <v>1</v>
      </c>
      <c r="T24" s="43">
        <v>1</v>
      </c>
      <c r="U24" s="43">
        <v>0</v>
      </c>
      <c r="V24" s="43">
        <v>1</v>
      </c>
      <c r="W24" s="43">
        <v>0</v>
      </c>
      <c r="X24" s="43">
        <v>1</v>
      </c>
      <c r="Y24" s="43">
        <v>1</v>
      </c>
      <c r="Z24" s="43">
        <v>1</v>
      </c>
      <c r="AA24" s="43">
        <v>1</v>
      </c>
      <c r="AB24" s="43">
        <v>1</v>
      </c>
      <c r="AC24" s="43">
        <v>1</v>
      </c>
      <c r="AD24" s="43">
        <v>1</v>
      </c>
      <c r="AE24" s="43">
        <v>1</v>
      </c>
      <c r="AF24" s="43">
        <v>1</v>
      </c>
      <c r="AG24" s="43">
        <v>1</v>
      </c>
      <c r="AH24" s="43">
        <v>1</v>
      </c>
      <c r="AI24" s="43">
        <v>1</v>
      </c>
      <c r="AJ24" s="43">
        <v>1</v>
      </c>
      <c r="AK24" s="43">
        <v>1</v>
      </c>
      <c r="AL24" s="43">
        <v>1</v>
      </c>
      <c r="AM24" s="43">
        <v>1</v>
      </c>
      <c r="AN24" s="43">
        <v>1</v>
      </c>
      <c r="AO24" s="43">
        <v>1</v>
      </c>
      <c r="AP24" s="43">
        <v>1</v>
      </c>
      <c r="AQ24" s="43">
        <v>1</v>
      </c>
      <c r="AR24" s="43">
        <v>1</v>
      </c>
      <c r="AS24" s="43">
        <v>0.5</v>
      </c>
      <c r="AT24" s="43">
        <v>1</v>
      </c>
      <c r="AU24" s="43">
        <v>1</v>
      </c>
      <c r="AV24" s="43">
        <v>1</v>
      </c>
      <c r="AW24" s="43">
        <v>0.5</v>
      </c>
      <c r="AX24" s="43">
        <v>0</v>
      </c>
      <c r="AY24" s="51"/>
    </row>
    <row r="25" spans="1:51" s="40" customFormat="1" ht="15" customHeight="1" x14ac:dyDescent="0.25">
      <c r="A25" s="50" t="s">
        <v>162</v>
      </c>
      <c r="B25" s="43">
        <v>60</v>
      </c>
      <c r="C25" s="43" t="s">
        <v>154</v>
      </c>
      <c r="D25" s="43">
        <v>0.5</v>
      </c>
      <c r="E25" s="43">
        <v>1</v>
      </c>
      <c r="F25" s="43">
        <v>1</v>
      </c>
      <c r="G25" s="43">
        <v>1</v>
      </c>
      <c r="H25" s="43">
        <v>1</v>
      </c>
      <c r="I25" s="43">
        <v>0.5</v>
      </c>
      <c r="J25" s="43">
        <v>1</v>
      </c>
      <c r="K25" s="43">
        <v>0</v>
      </c>
      <c r="L25" s="43">
        <v>0.5</v>
      </c>
      <c r="M25" s="43">
        <v>1</v>
      </c>
      <c r="N25" s="43">
        <v>1</v>
      </c>
      <c r="O25" s="43">
        <v>1</v>
      </c>
      <c r="P25" s="43">
        <v>1</v>
      </c>
      <c r="Q25" s="43">
        <v>1</v>
      </c>
      <c r="R25" s="43">
        <v>1</v>
      </c>
      <c r="S25" s="43">
        <v>0.5</v>
      </c>
      <c r="T25" s="43">
        <v>1</v>
      </c>
      <c r="U25" s="43">
        <v>0</v>
      </c>
      <c r="V25" s="43">
        <v>1</v>
      </c>
      <c r="W25" s="43">
        <v>0</v>
      </c>
      <c r="X25" s="43">
        <v>1</v>
      </c>
      <c r="Y25" s="43">
        <v>1</v>
      </c>
      <c r="Z25" s="43">
        <v>1</v>
      </c>
      <c r="AA25" s="43">
        <v>0.5</v>
      </c>
      <c r="AB25" s="43">
        <v>1</v>
      </c>
      <c r="AC25" s="43">
        <v>1</v>
      </c>
      <c r="AD25" s="43">
        <v>1</v>
      </c>
      <c r="AE25" s="43">
        <v>0</v>
      </c>
      <c r="AF25" s="43">
        <v>1</v>
      </c>
      <c r="AG25" s="43">
        <v>1</v>
      </c>
      <c r="AH25" s="43">
        <v>0.5</v>
      </c>
      <c r="AI25" s="43">
        <v>0.5</v>
      </c>
      <c r="AJ25" s="43">
        <v>1</v>
      </c>
      <c r="AK25" s="43">
        <v>1</v>
      </c>
      <c r="AL25" s="43">
        <v>1</v>
      </c>
      <c r="AM25" s="43">
        <v>1</v>
      </c>
      <c r="AN25" s="43">
        <v>1</v>
      </c>
      <c r="AO25" s="43">
        <v>1</v>
      </c>
      <c r="AP25" s="43">
        <v>1</v>
      </c>
      <c r="AQ25" s="43">
        <v>0.5</v>
      </c>
      <c r="AR25" s="43">
        <v>1</v>
      </c>
      <c r="AS25" s="43">
        <v>1</v>
      </c>
      <c r="AT25" s="43">
        <v>1</v>
      </c>
      <c r="AU25" s="43">
        <v>1</v>
      </c>
      <c r="AV25" s="43">
        <v>1</v>
      </c>
      <c r="AW25" s="43">
        <v>1</v>
      </c>
      <c r="AX25" s="43">
        <v>0</v>
      </c>
      <c r="AY25" s="51"/>
    </row>
    <row r="26" spans="1:51" s="40" customFormat="1" ht="15" customHeight="1" x14ac:dyDescent="0.25">
      <c r="A26" s="50" t="s">
        <v>163</v>
      </c>
      <c r="B26" s="43">
        <v>50</v>
      </c>
      <c r="C26" s="43" t="s">
        <v>154</v>
      </c>
      <c r="D26" s="43">
        <v>0.25</v>
      </c>
      <c r="E26" s="43">
        <v>0.25</v>
      </c>
      <c r="F26" s="43">
        <v>0.25</v>
      </c>
      <c r="G26" s="43">
        <v>0.5</v>
      </c>
      <c r="H26" s="43">
        <v>0.5</v>
      </c>
      <c r="I26" s="43">
        <v>0.5</v>
      </c>
      <c r="J26" s="43">
        <v>0.5</v>
      </c>
      <c r="K26" s="43">
        <v>0</v>
      </c>
      <c r="L26" s="43">
        <v>0.5</v>
      </c>
      <c r="M26" s="43">
        <v>1</v>
      </c>
      <c r="N26" s="43">
        <v>1</v>
      </c>
      <c r="O26" s="43">
        <v>1</v>
      </c>
      <c r="P26" s="43">
        <v>1</v>
      </c>
      <c r="Q26" s="43">
        <v>1</v>
      </c>
      <c r="R26" s="43">
        <v>1</v>
      </c>
      <c r="S26" s="43">
        <v>0.5</v>
      </c>
      <c r="T26" s="43">
        <v>1</v>
      </c>
      <c r="U26" s="43">
        <v>0</v>
      </c>
      <c r="V26" s="43">
        <v>1</v>
      </c>
      <c r="W26" s="43">
        <v>0</v>
      </c>
      <c r="X26" s="43">
        <v>1</v>
      </c>
      <c r="Y26" s="43">
        <v>1</v>
      </c>
      <c r="Z26" s="43">
        <v>1</v>
      </c>
      <c r="AA26" s="43">
        <v>0.5</v>
      </c>
      <c r="AB26" s="43">
        <v>1</v>
      </c>
      <c r="AC26" s="43">
        <v>1</v>
      </c>
      <c r="AD26" s="43">
        <v>1</v>
      </c>
      <c r="AE26" s="43">
        <v>0</v>
      </c>
      <c r="AF26" s="43">
        <v>1</v>
      </c>
      <c r="AG26" s="43">
        <v>1</v>
      </c>
      <c r="AH26" s="43">
        <v>1</v>
      </c>
      <c r="AI26" s="43">
        <v>1</v>
      </c>
      <c r="AJ26" s="43">
        <v>1</v>
      </c>
      <c r="AK26" s="43">
        <v>1</v>
      </c>
      <c r="AL26" s="43">
        <v>1</v>
      </c>
      <c r="AM26" s="43">
        <v>1</v>
      </c>
      <c r="AN26" s="43">
        <v>1</v>
      </c>
      <c r="AO26" s="43">
        <v>1</v>
      </c>
      <c r="AP26" s="43">
        <v>1</v>
      </c>
      <c r="AQ26" s="43">
        <v>1</v>
      </c>
      <c r="AR26" s="43">
        <v>1</v>
      </c>
      <c r="AS26" s="43">
        <v>1</v>
      </c>
      <c r="AT26" s="43">
        <v>1</v>
      </c>
      <c r="AU26" s="43">
        <v>1</v>
      </c>
      <c r="AV26" s="43">
        <v>1</v>
      </c>
      <c r="AW26" s="43">
        <v>0</v>
      </c>
      <c r="AX26" s="43">
        <v>0</v>
      </c>
      <c r="AY26" s="51"/>
    </row>
    <row r="27" spans="1:51" s="40" customFormat="1" ht="15" customHeight="1" x14ac:dyDescent="0.25">
      <c r="A27" s="50" t="s">
        <v>164</v>
      </c>
      <c r="B27" s="43">
        <v>55</v>
      </c>
      <c r="C27" s="43" t="s">
        <v>154</v>
      </c>
      <c r="D27" s="43">
        <v>0</v>
      </c>
      <c r="E27" s="43">
        <v>0</v>
      </c>
      <c r="F27" s="43">
        <v>0.5</v>
      </c>
      <c r="G27" s="43">
        <v>0.5</v>
      </c>
      <c r="H27" s="43">
        <v>0.5</v>
      </c>
      <c r="I27" s="43">
        <v>0.5</v>
      </c>
      <c r="J27" s="43">
        <v>0.25</v>
      </c>
      <c r="K27" s="43">
        <v>0</v>
      </c>
      <c r="L27" s="43">
        <v>0.5</v>
      </c>
      <c r="M27" s="43">
        <v>1</v>
      </c>
      <c r="N27" s="43">
        <v>1</v>
      </c>
      <c r="O27" s="43">
        <v>1</v>
      </c>
      <c r="P27" s="43">
        <v>1</v>
      </c>
      <c r="Q27" s="43">
        <v>1</v>
      </c>
      <c r="R27" s="43">
        <v>1</v>
      </c>
      <c r="S27" s="43">
        <v>1</v>
      </c>
      <c r="T27" s="43">
        <v>0</v>
      </c>
      <c r="U27" s="43">
        <v>0</v>
      </c>
      <c r="V27" s="43">
        <v>1</v>
      </c>
      <c r="W27" s="43">
        <v>0</v>
      </c>
      <c r="X27" s="43">
        <v>1</v>
      </c>
      <c r="Y27" s="43">
        <v>1</v>
      </c>
      <c r="Z27" s="43">
        <v>1</v>
      </c>
      <c r="AA27" s="43">
        <v>0.5</v>
      </c>
      <c r="AB27" s="43">
        <v>1</v>
      </c>
      <c r="AC27" s="43">
        <v>1</v>
      </c>
      <c r="AD27" s="43">
        <v>1</v>
      </c>
      <c r="AE27" s="43">
        <v>0</v>
      </c>
      <c r="AF27" s="43">
        <v>1</v>
      </c>
      <c r="AG27" s="43">
        <v>1</v>
      </c>
      <c r="AH27" s="43">
        <v>0.5</v>
      </c>
      <c r="AI27" s="43">
        <v>1</v>
      </c>
      <c r="AJ27" s="43">
        <v>1</v>
      </c>
      <c r="AK27" s="43">
        <v>1</v>
      </c>
      <c r="AL27" s="43">
        <v>0.5</v>
      </c>
      <c r="AM27" s="43">
        <v>1</v>
      </c>
      <c r="AN27" s="43">
        <v>1</v>
      </c>
      <c r="AO27" s="43">
        <v>1</v>
      </c>
      <c r="AP27" s="43">
        <v>1</v>
      </c>
      <c r="AQ27" s="43">
        <v>0.5</v>
      </c>
      <c r="AR27" s="43">
        <v>0.5</v>
      </c>
      <c r="AS27" s="43">
        <v>1</v>
      </c>
      <c r="AT27" s="43">
        <v>1</v>
      </c>
      <c r="AU27" s="43">
        <v>1</v>
      </c>
      <c r="AV27" s="43">
        <v>1</v>
      </c>
      <c r="AW27" s="43">
        <v>0</v>
      </c>
      <c r="AX27" s="43">
        <v>0</v>
      </c>
      <c r="AY27" s="51"/>
    </row>
    <row r="28" spans="1:51" s="40" customFormat="1" ht="15" customHeight="1" x14ac:dyDescent="0.25">
      <c r="A28" s="50" t="s">
        <v>253</v>
      </c>
      <c r="B28" s="43">
        <v>60</v>
      </c>
      <c r="C28" s="43" t="s">
        <v>154</v>
      </c>
      <c r="D28" s="43">
        <v>0.25</v>
      </c>
      <c r="E28" s="43">
        <v>0.5</v>
      </c>
      <c r="F28" s="43">
        <v>0.5</v>
      </c>
      <c r="G28" s="43">
        <v>0.5</v>
      </c>
      <c r="H28" s="43">
        <v>0.5</v>
      </c>
      <c r="I28" s="43">
        <v>0.5</v>
      </c>
      <c r="J28" s="43">
        <v>0.5</v>
      </c>
      <c r="K28" s="43">
        <v>0</v>
      </c>
      <c r="L28" s="43">
        <v>0.5</v>
      </c>
      <c r="M28" s="43">
        <v>0.5</v>
      </c>
      <c r="N28" s="43">
        <v>0.5</v>
      </c>
      <c r="O28" s="43">
        <v>1</v>
      </c>
      <c r="P28" s="43">
        <v>0.5</v>
      </c>
      <c r="Q28" s="43">
        <v>0.5</v>
      </c>
      <c r="R28" s="43">
        <v>0.5</v>
      </c>
      <c r="S28" s="43">
        <v>0.25</v>
      </c>
      <c r="T28" s="43">
        <v>0.25</v>
      </c>
      <c r="U28" s="43">
        <v>0</v>
      </c>
      <c r="V28" s="43">
        <v>1</v>
      </c>
      <c r="W28" s="43">
        <v>0</v>
      </c>
      <c r="X28" s="43">
        <v>1</v>
      </c>
      <c r="Y28" s="43">
        <v>1</v>
      </c>
      <c r="Z28" s="43">
        <v>0.5</v>
      </c>
      <c r="AA28" s="43">
        <v>0.5</v>
      </c>
      <c r="AB28" s="43">
        <v>1</v>
      </c>
      <c r="AC28" s="43">
        <v>0.5</v>
      </c>
      <c r="AD28" s="43">
        <v>1</v>
      </c>
      <c r="AE28" s="43">
        <v>0</v>
      </c>
      <c r="AF28" s="43">
        <v>1</v>
      </c>
      <c r="AG28" s="43">
        <v>1</v>
      </c>
      <c r="AH28" s="43">
        <v>0.5</v>
      </c>
      <c r="AI28" s="43">
        <v>0.5</v>
      </c>
      <c r="AJ28" s="43">
        <v>1</v>
      </c>
      <c r="AK28" s="43">
        <v>1</v>
      </c>
      <c r="AL28" s="43">
        <v>0.5</v>
      </c>
      <c r="AM28" s="43">
        <v>0.5</v>
      </c>
      <c r="AN28" s="43">
        <v>0.5</v>
      </c>
      <c r="AO28" s="43">
        <v>0.5</v>
      </c>
      <c r="AP28" s="43">
        <v>0.5</v>
      </c>
      <c r="AQ28" s="43">
        <v>0.5</v>
      </c>
      <c r="AR28" s="43">
        <v>0.5</v>
      </c>
      <c r="AS28" s="43">
        <v>0.5</v>
      </c>
      <c r="AT28" s="43">
        <v>1</v>
      </c>
      <c r="AU28" s="43">
        <v>0.5</v>
      </c>
      <c r="AV28" s="43">
        <v>0.5</v>
      </c>
      <c r="AW28" s="43">
        <v>0.25</v>
      </c>
      <c r="AX28" s="43">
        <v>0</v>
      </c>
      <c r="AY28" s="51"/>
    </row>
    <row r="29" spans="1:51" s="40" customFormat="1" ht="15" customHeight="1" x14ac:dyDescent="0.25">
      <c r="A29" s="50" t="s">
        <v>165</v>
      </c>
      <c r="B29" s="43">
        <v>60</v>
      </c>
      <c r="C29" s="43" t="s">
        <v>154</v>
      </c>
      <c r="D29" s="43">
        <v>0.5</v>
      </c>
      <c r="E29" s="43">
        <v>1</v>
      </c>
      <c r="F29" s="43">
        <v>1</v>
      </c>
      <c r="G29" s="43">
        <v>1</v>
      </c>
      <c r="H29" s="43">
        <v>0.5</v>
      </c>
      <c r="I29" s="43">
        <v>0.5</v>
      </c>
      <c r="J29" s="43">
        <v>0.5</v>
      </c>
      <c r="K29" s="43">
        <v>0</v>
      </c>
      <c r="L29" s="43">
        <v>0.5</v>
      </c>
      <c r="M29" s="43">
        <v>1</v>
      </c>
      <c r="N29" s="43">
        <v>1</v>
      </c>
      <c r="O29" s="43">
        <v>1</v>
      </c>
      <c r="P29" s="43">
        <v>0.5</v>
      </c>
      <c r="Q29" s="43">
        <v>1</v>
      </c>
      <c r="R29" s="43">
        <v>1</v>
      </c>
      <c r="S29" s="43">
        <v>1</v>
      </c>
      <c r="T29" s="43">
        <v>1</v>
      </c>
      <c r="U29" s="43">
        <v>0.25</v>
      </c>
      <c r="V29" s="43">
        <v>1</v>
      </c>
      <c r="W29" s="43">
        <v>0.25</v>
      </c>
      <c r="X29" s="43">
        <v>1</v>
      </c>
      <c r="Y29" s="43">
        <v>1</v>
      </c>
      <c r="Z29" s="43">
        <v>1</v>
      </c>
      <c r="AA29" s="43">
        <v>0.5</v>
      </c>
      <c r="AB29" s="43">
        <v>1</v>
      </c>
      <c r="AC29" s="43">
        <v>1</v>
      </c>
      <c r="AD29" s="43">
        <v>1</v>
      </c>
      <c r="AE29" s="43">
        <v>1</v>
      </c>
      <c r="AF29" s="43">
        <v>1</v>
      </c>
      <c r="AG29" s="43">
        <v>1</v>
      </c>
      <c r="AH29" s="43">
        <v>1</v>
      </c>
      <c r="AI29" s="43">
        <v>1</v>
      </c>
      <c r="AJ29" s="43">
        <v>1</v>
      </c>
      <c r="AK29" s="43">
        <v>1</v>
      </c>
      <c r="AL29" s="43">
        <v>1</v>
      </c>
      <c r="AM29" s="43">
        <v>1</v>
      </c>
      <c r="AN29" s="43">
        <v>1</v>
      </c>
      <c r="AO29" s="43">
        <v>1</v>
      </c>
      <c r="AP29" s="43">
        <v>1</v>
      </c>
      <c r="AQ29" s="43">
        <v>1</v>
      </c>
      <c r="AR29" s="43">
        <v>1</v>
      </c>
      <c r="AS29" s="43">
        <v>1</v>
      </c>
      <c r="AT29" s="43">
        <v>1</v>
      </c>
      <c r="AU29" s="43">
        <v>1</v>
      </c>
      <c r="AV29" s="43">
        <v>1</v>
      </c>
      <c r="AW29" s="43">
        <v>0.5</v>
      </c>
      <c r="AX29" s="43">
        <v>0</v>
      </c>
      <c r="AY29" s="51"/>
    </row>
    <row r="30" spans="1:51" s="40" customFormat="1" ht="15" customHeight="1" x14ac:dyDescent="0.25">
      <c r="A30" s="50" t="s">
        <v>166</v>
      </c>
      <c r="B30" s="43">
        <v>60</v>
      </c>
      <c r="C30" s="43" t="s">
        <v>154</v>
      </c>
      <c r="D30" s="43">
        <v>1</v>
      </c>
      <c r="E30" s="43">
        <v>1</v>
      </c>
      <c r="F30" s="43">
        <v>1</v>
      </c>
      <c r="G30" s="43">
        <v>1</v>
      </c>
      <c r="H30" s="43">
        <v>1</v>
      </c>
      <c r="I30" s="43">
        <v>1</v>
      </c>
      <c r="J30" s="43">
        <v>1</v>
      </c>
      <c r="K30" s="43">
        <v>0</v>
      </c>
      <c r="L30" s="43">
        <v>1</v>
      </c>
      <c r="M30" s="43">
        <v>1</v>
      </c>
      <c r="N30" s="43">
        <v>1</v>
      </c>
      <c r="O30" s="43">
        <v>1</v>
      </c>
      <c r="P30" s="43">
        <v>1</v>
      </c>
      <c r="Q30" s="43">
        <v>1</v>
      </c>
      <c r="R30" s="43">
        <v>1</v>
      </c>
      <c r="S30" s="43">
        <v>1</v>
      </c>
      <c r="T30" s="43">
        <v>1</v>
      </c>
      <c r="U30" s="43">
        <v>0</v>
      </c>
      <c r="V30" s="43">
        <v>0</v>
      </c>
      <c r="W30" s="43">
        <v>0</v>
      </c>
      <c r="X30" s="43">
        <v>1</v>
      </c>
      <c r="Y30" s="43">
        <v>1</v>
      </c>
      <c r="Z30" s="43">
        <v>1</v>
      </c>
      <c r="AA30" s="43">
        <v>1</v>
      </c>
      <c r="AB30" s="43">
        <v>1</v>
      </c>
      <c r="AC30" s="43">
        <v>1</v>
      </c>
      <c r="AD30" s="43">
        <v>1</v>
      </c>
      <c r="AE30" s="43">
        <v>0</v>
      </c>
      <c r="AF30" s="43">
        <v>1</v>
      </c>
      <c r="AG30" s="43">
        <v>1</v>
      </c>
      <c r="AH30" s="43">
        <v>1</v>
      </c>
      <c r="AI30" s="43">
        <v>1</v>
      </c>
      <c r="AJ30" s="43">
        <v>1</v>
      </c>
      <c r="AK30" s="43">
        <v>1</v>
      </c>
      <c r="AL30" s="43">
        <v>1</v>
      </c>
      <c r="AM30" s="43">
        <v>1</v>
      </c>
      <c r="AN30" s="43">
        <v>1</v>
      </c>
      <c r="AO30" s="43">
        <v>1</v>
      </c>
      <c r="AP30" s="43">
        <v>1</v>
      </c>
      <c r="AQ30" s="43">
        <v>1</v>
      </c>
      <c r="AR30" s="43">
        <v>1</v>
      </c>
      <c r="AS30" s="43">
        <v>1</v>
      </c>
      <c r="AT30" s="43">
        <v>0</v>
      </c>
      <c r="AU30" s="43">
        <v>1</v>
      </c>
      <c r="AV30" s="43">
        <v>1</v>
      </c>
      <c r="AW30" s="43">
        <v>1</v>
      </c>
      <c r="AX30" s="43">
        <v>0</v>
      </c>
      <c r="AY30" s="51"/>
    </row>
    <row r="31" spans="1:51" s="40" customFormat="1" ht="15" customHeight="1" x14ac:dyDescent="0.25">
      <c r="A31" s="50" t="s">
        <v>167</v>
      </c>
      <c r="B31" s="43">
        <v>55</v>
      </c>
      <c r="C31" s="43" t="s">
        <v>154</v>
      </c>
      <c r="D31" s="43">
        <v>0.25</v>
      </c>
      <c r="E31" s="43">
        <v>0.25</v>
      </c>
      <c r="F31" s="43">
        <v>0.5</v>
      </c>
      <c r="G31" s="43">
        <v>1</v>
      </c>
      <c r="H31" s="43">
        <v>1</v>
      </c>
      <c r="I31" s="43">
        <v>0.5</v>
      </c>
      <c r="J31" s="43">
        <v>1</v>
      </c>
      <c r="K31" s="43">
        <v>0</v>
      </c>
      <c r="L31" s="43">
        <v>0.25</v>
      </c>
      <c r="M31" s="43">
        <v>0.5</v>
      </c>
      <c r="N31" s="43">
        <v>1</v>
      </c>
      <c r="O31" s="43">
        <v>1</v>
      </c>
      <c r="P31" s="43">
        <v>1</v>
      </c>
      <c r="Q31" s="43">
        <v>1</v>
      </c>
      <c r="R31" s="43">
        <v>0.5</v>
      </c>
      <c r="S31" s="43">
        <v>0.5</v>
      </c>
      <c r="T31" s="43">
        <v>1</v>
      </c>
      <c r="U31" s="43">
        <v>0</v>
      </c>
      <c r="V31" s="43">
        <v>1</v>
      </c>
      <c r="W31" s="43">
        <v>0</v>
      </c>
      <c r="X31" s="43">
        <v>1</v>
      </c>
      <c r="Y31" s="43">
        <v>1</v>
      </c>
      <c r="Z31" s="43">
        <v>1</v>
      </c>
      <c r="AA31" s="43">
        <v>0.5</v>
      </c>
      <c r="AB31" s="43">
        <v>1</v>
      </c>
      <c r="AC31" s="43">
        <v>1</v>
      </c>
      <c r="AD31" s="43">
        <v>1</v>
      </c>
      <c r="AE31" s="43">
        <v>0</v>
      </c>
      <c r="AF31" s="43">
        <v>1</v>
      </c>
      <c r="AG31" s="43">
        <v>1</v>
      </c>
      <c r="AH31" s="43">
        <v>0.5</v>
      </c>
      <c r="AI31" s="43">
        <v>0.5</v>
      </c>
      <c r="AJ31" s="43">
        <v>1</v>
      </c>
      <c r="AK31" s="43">
        <v>1</v>
      </c>
      <c r="AL31" s="43">
        <v>1</v>
      </c>
      <c r="AM31" s="43">
        <v>1</v>
      </c>
      <c r="AN31" s="43">
        <v>1</v>
      </c>
      <c r="AO31" s="43">
        <v>1</v>
      </c>
      <c r="AP31" s="43">
        <v>0.5</v>
      </c>
      <c r="AQ31" s="43">
        <v>0.25</v>
      </c>
      <c r="AR31" s="43">
        <v>0.5</v>
      </c>
      <c r="AS31" s="43">
        <v>1</v>
      </c>
      <c r="AT31" s="43">
        <v>1</v>
      </c>
      <c r="AU31" s="43">
        <v>1</v>
      </c>
      <c r="AV31" s="43">
        <v>1</v>
      </c>
      <c r="AW31" s="43">
        <v>0</v>
      </c>
      <c r="AX31" s="43">
        <v>0</v>
      </c>
      <c r="AY31" s="51"/>
    </row>
    <row r="32" spans="1:51" s="40" customFormat="1" ht="15" customHeight="1" x14ac:dyDescent="0.25">
      <c r="A32" s="50" t="s">
        <v>168</v>
      </c>
      <c r="B32" s="43">
        <v>60</v>
      </c>
      <c r="C32" s="43" t="s">
        <v>154</v>
      </c>
      <c r="D32" s="43">
        <v>0.25</v>
      </c>
      <c r="E32" s="43">
        <v>0.5</v>
      </c>
      <c r="F32" s="43">
        <v>0.5</v>
      </c>
      <c r="G32" s="43">
        <v>0.5</v>
      </c>
      <c r="H32" s="43">
        <v>0.5</v>
      </c>
      <c r="I32" s="43">
        <v>0.25</v>
      </c>
      <c r="J32" s="43">
        <v>0.5</v>
      </c>
      <c r="K32" s="43">
        <v>0</v>
      </c>
      <c r="L32" s="43">
        <v>0.5</v>
      </c>
      <c r="M32" s="43">
        <v>0.5</v>
      </c>
      <c r="N32" s="43">
        <v>0.5</v>
      </c>
      <c r="O32" s="43">
        <v>0.5</v>
      </c>
      <c r="P32" s="43">
        <v>0.5</v>
      </c>
      <c r="Q32" s="43">
        <v>0.5</v>
      </c>
      <c r="R32" s="43">
        <v>0.5</v>
      </c>
      <c r="S32" s="43">
        <v>0.5</v>
      </c>
      <c r="T32" s="43">
        <v>0.5</v>
      </c>
      <c r="U32" s="43">
        <v>0</v>
      </c>
      <c r="V32" s="43">
        <v>0.5</v>
      </c>
      <c r="W32" s="43">
        <v>0</v>
      </c>
      <c r="X32" s="43">
        <v>0.5</v>
      </c>
      <c r="Y32" s="43">
        <v>0.5</v>
      </c>
      <c r="Z32" s="43">
        <v>0.5</v>
      </c>
      <c r="AA32" s="43">
        <v>0.25</v>
      </c>
      <c r="AB32" s="43">
        <v>0.5</v>
      </c>
      <c r="AC32" s="43">
        <v>0.5</v>
      </c>
      <c r="AD32" s="43">
        <v>0.5</v>
      </c>
      <c r="AE32" s="43">
        <v>0</v>
      </c>
      <c r="AF32" s="43">
        <v>0.5</v>
      </c>
      <c r="AG32" s="43">
        <v>0.5</v>
      </c>
      <c r="AH32" s="43">
        <v>0.25</v>
      </c>
      <c r="AI32" s="43">
        <v>0.5</v>
      </c>
      <c r="AJ32" s="43">
        <v>0.5</v>
      </c>
      <c r="AK32" s="43">
        <v>0.5</v>
      </c>
      <c r="AL32" s="43">
        <v>0.5</v>
      </c>
      <c r="AM32" s="43">
        <v>0.5</v>
      </c>
      <c r="AN32" s="43">
        <v>0.5</v>
      </c>
      <c r="AO32" s="43">
        <v>0.5</v>
      </c>
      <c r="AP32" s="43">
        <v>0.5</v>
      </c>
      <c r="AQ32" s="43">
        <v>0.5</v>
      </c>
      <c r="AR32" s="43">
        <v>0.5</v>
      </c>
      <c r="AS32" s="43">
        <v>0.5</v>
      </c>
      <c r="AT32" s="43">
        <v>0.5</v>
      </c>
      <c r="AU32" s="43">
        <v>0.5</v>
      </c>
      <c r="AV32" s="43">
        <v>0.5</v>
      </c>
      <c r="AW32" s="43">
        <v>0.5</v>
      </c>
      <c r="AX32" s="43">
        <v>0</v>
      </c>
      <c r="AY32" s="51"/>
    </row>
    <row r="33" spans="1:51" s="40" customFormat="1" ht="15" customHeight="1" x14ac:dyDescent="0.25">
      <c r="A33" s="50" t="s">
        <v>169</v>
      </c>
      <c r="B33" s="43">
        <v>60</v>
      </c>
      <c r="C33" s="43" t="s">
        <v>154</v>
      </c>
      <c r="D33" s="43">
        <v>0.5</v>
      </c>
      <c r="E33" s="43">
        <v>1</v>
      </c>
      <c r="F33" s="43">
        <v>1</v>
      </c>
      <c r="G33" s="43">
        <v>1</v>
      </c>
      <c r="H33" s="43">
        <v>1</v>
      </c>
      <c r="I33" s="43">
        <v>1</v>
      </c>
      <c r="J33" s="43">
        <v>1</v>
      </c>
      <c r="K33" s="43">
        <v>0</v>
      </c>
      <c r="L33" s="43">
        <v>1</v>
      </c>
      <c r="M33" s="43">
        <v>1</v>
      </c>
      <c r="N33" s="43">
        <v>1</v>
      </c>
      <c r="O33" s="43">
        <v>1</v>
      </c>
      <c r="P33" s="43">
        <v>1</v>
      </c>
      <c r="Q33" s="43">
        <v>1</v>
      </c>
      <c r="R33" s="43">
        <v>1</v>
      </c>
      <c r="S33" s="43">
        <v>0.5</v>
      </c>
      <c r="T33" s="43">
        <v>0.5</v>
      </c>
      <c r="U33" s="43">
        <v>0</v>
      </c>
      <c r="V33" s="43">
        <v>1</v>
      </c>
      <c r="W33" s="43">
        <v>0</v>
      </c>
      <c r="X33" s="43">
        <v>0</v>
      </c>
      <c r="Y33" s="43">
        <v>0</v>
      </c>
      <c r="Z33" s="43">
        <v>0</v>
      </c>
      <c r="AA33" s="43">
        <v>0.5</v>
      </c>
      <c r="AB33" s="43">
        <v>1</v>
      </c>
      <c r="AC33" s="43">
        <v>1</v>
      </c>
      <c r="AD33" s="43">
        <v>1</v>
      </c>
      <c r="AE33" s="43">
        <v>0</v>
      </c>
      <c r="AF33" s="43">
        <v>1</v>
      </c>
      <c r="AG33" s="43">
        <v>1</v>
      </c>
      <c r="AH33" s="43">
        <v>0.5</v>
      </c>
      <c r="AI33" s="43">
        <v>0.5</v>
      </c>
      <c r="AJ33" s="43">
        <v>1</v>
      </c>
      <c r="AK33" s="43">
        <v>1</v>
      </c>
      <c r="AL33" s="43">
        <v>1</v>
      </c>
      <c r="AM33" s="43">
        <v>1</v>
      </c>
      <c r="AN33" s="43">
        <v>1</v>
      </c>
      <c r="AO33" s="43">
        <v>1</v>
      </c>
      <c r="AP33" s="43">
        <v>1</v>
      </c>
      <c r="AQ33" s="43">
        <v>1</v>
      </c>
      <c r="AR33" s="43">
        <v>1</v>
      </c>
      <c r="AS33" s="43">
        <v>0.5</v>
      </c>
      <c r="AT33" s="43">
        <v>1</v>
      </c>
      <c r="AU33" s="43">
        <v>1</v>
      </c>
      <c r="AV33" s="43">
        <v>1</v>
      </c>
      <c r="AW33" s="43">
        <v>0.5</v>
      </c>
      <c r="AX33" s="43">
        <v>0</v>
      </c>
      <c r="AY33" s="51"/>
    </row>
    <row r="34" spans="1:51" s="40" customFormat="1" ht="15" customHeight="1" x14ac:dyDescent="0.25">
      <c r="A34" s="50" t="s">
        <v>170</v>
      </c>
      <c r="B34" s="43">
        <v>60</v>
      </c>
      <c r="C34" s="43" t="s">
        <v>154</v>
      </c>
      <c r="D34" s="43">
        <v>0.5</v>
      </c>
      <c r="E34" s="43">
        <v>1</v>
      </c>
      <c r="F34" s="43">
        <v>1</v>
      </c>
      <c r="G34" s="43">
        <v>1</v>
      </c>
      <c r="H34" s="43">
        <v>1</v>
      </c>
      <c r="I34" s="43">
        <v>1</v>
      </c>
      <c r="J34" s="43">
        <v>1</v>
      </c>
      <c r="K34" s="43">
        <v>0.5</v>
      </c>
      <c r="L34" s="43">
        <v>1</v>
      </c>
      <c r="M34" s="43">
        <v>1</v>
      </c>
      <c r="N34" s="43">
        <v>1</v>
      </c>
      <c r="O34" s="43">
        <v>1</v>
      </c>
      <c r="P34" s="43">
        <v>1</v>
      </c>
      <c r="Q34" s="43">
        <v>1</v>
      </c>
      <c r="R34" s="43">
        <v>0.5</v>
      </c>
      <c r="S34" s="43">
        <v>0</v>
      </c>
      <c r="T34" s="43">
        <v>1</v>
      </c>
      <c r="U34" s="43">
        <v>0</v>
      </c>
      <c r="V34" s="43">
        <v>1</v>
      </c>
      <c r="W34" s="43">
        <v>0</v>
      </c>
      <c r="X34" s="43">
        <v>0</v>
      </c>
      <c r="Y34" s="43">
        <v>0</v>
      </c>
      <c r="Z34" s="43">
        <v>0</v>
      </c>
      <c r="AA34" s="43">
        <v>1</v>
      </c>
      <c r="AB34" s="43">
        <v>1</v>
      </c>
      <c r="AC34" s="43">
        <v>1</v>
      </c>
      <c r="AD34" s="43">
        <v>1</v>
      </c>
      <c r="AE34" s="43">
        <v>0</v>
      </c>
      <c r="AF34" s="43">
        <v>1</v>
      </c>
      <c r="AG34" s="43">
        <v>1</v>
      </c>
      <c r="AH34" s="43">
        <v>1</v>
      </c>
      <c r="AI34" s="43">
        <v>0.5</v>
      </c>
      <c r="AJ34" s="43">
        <v>1</v>
      </c>
      <c r="AK34" s="43">
        <v>1</v>
      </c>
      <c r="AL34" s="43">
        <v>1</v>
      </c>
      <c r="AM34" s="43">
        <v>1</v>
      </c>
      <c r="AN34" s="43">
        <v>1</v>
      </c>
      <c r="AO34" s="43">
        <v>0</v>
      </c>
      <c r="AP34" s="43">
        <v>1</v>
      </c>
      <c r="AQ34" s="43">
        <v>0.5</v>
      </c>
      <c r="AR34" s="43">
        <v>0.5</v>
      </c>
      <c r="AS34" s="43">
        <v>0.5</v>
      </c>
      <c r="AT34" s="43">
        <v>1</v>
      </c>
      <c r="AU34" s="43">
        <v>1</v>
      </c>
      <c r="AV34" s="43">
        <v>1</v>
      </c>
      <c r="AW34" s="43">
        <v>0.5</v>
      </c>
      <c r="AX34" s="43">
        <v>0</v>
      </c>
      <c r="AY34" s="51"/>
    </row>
    <row r="35" spans="1:51" s="40" customFormat="1" ht="15" customHeight="1" x14ac:dyDescent="0.25">
      <c r="A35" s="50" t="s">
        <v>254</v>
      </c>
      <c r="B35" s="43">
        <v>55</v>
      </c>
      <c r="C35" s="43" t="s">
        <v>171</v>
      </c>
      <c r="D35" s="43">
        <v>0.5</v>
      </c>
      <c r="E35" s="43">
        <v>1</v>
      </c>
      <c r="F35" s="43">
        <v>1</v>
      </c>
      <c r="G35" s="43">
        <v>1</v>
      </c>
      <c r="H35" s="43">
        <v>1</v>
      </c>
      <c r="I35" s="43">
        <v>1</v>
      </c>
      <c r="J35" s="43">
        <v>1</v>
      </c>
      <c r="K35" s="43">
        <v>0.5</v>
      </c>
      <c r="L35" s="43">
        <v>1</v>
      </c>
      <c r="M35" s="43">
        <v>1</v>
      </c>
      <c r="N35" s="43">
        <v>1</v>
      </c>
      <c r="O35" s="43">
        <v>1</v>
      </c>
      <c r="P35" s="43">
        <v>1</v>
      </c>
      <c r="Q35" s="43">
        <v>1</v>
      </c>
      <c r="R35" s="43">
        <v>1</v>
      </c>
      <c r="S35" s="43">
        <v>0.5</v>
      </c>
      <c r="T35" s="43">
        <v>1</v>
      </c>
      <c r="U35" s="43">
        <v>1</v>
      </c>
      <c r="V35" s="43">
        <v>1</v>
      </c>
      <c r="W35" s="43">
        <v>1</v>
      </c>
      <c r="X35" s="43">
        <v>1</v>
      </c>
      <c r="Y35" s="43">
        <v>1</v>
      </c>
      <c r="Z35" s="43">
        <v>1</v>
      </c>
      <c r="AA35" s="43">
        <v>1</v>
      </c>
      <c r="AB35" s="43">
        <v>1</v>
      </c>
      <c r="AC35" s="43">
        <v>1</v>
      </c>
      <c r="AD35" s="43">
        <v>1</v>
      </c>
      <c r="AE35" s="43">
        <v>1</v>
      </c>
      <c r="AF35" s="43">
        <v>1</v>
      </c>
      <c r="AG35" s="43">
        <v>1</v>
      </c>
      <c r="AH35" s="43">
        <v>1</v>
      </c>
      <c r="AI35" s="43">
        <v>1</v>
      </c>
      <c r="AJ35" s="43">
        <v>1</v>
      </c>
      <c r="AK35" s="43">
        <v>1</v>
      </c>
      <c r="AL35" s="43">
        <v>1</v>
      </c>
      <c r="AM35" s="43">
        <v>1</v>
      </c>
      <c r="AN35" s="43">
        <v>1</v>
      </c>
      <c r="AO35" s="43">
        <v>1</v>
      </c>
      <c r="AP35" s="43">
        <v>1</v>
      </c>
      <c r="AQ35" s="43">
        <v>1</v>
      </c>
      <c r="AR35" s="43">
        <v>1</v>
      </c>
      <c r="AS35" s="43">
        <v>1</v>
      </c>
      <c r="AT35" s="43">
        <v>1</v>
      </c>
      <c r="AU35" s="43">
        <v>1</v>
      </c>
      <c r="AV35" s="43">
        <v>1</v>
      </c>
      <c r="AW35" s="43">
        <v>0.5</v>
      </c>
      <c r="AX35" s="43">
        <v>0.25</v>
      </c>
      <c r="AY35" s="51"/>
    </row>
    <row r="36" spans="1:51" s="40" customFormat="1" ht="15" customHeight="1" x14ac:dyDescent="0.25">
      <c r="A36" s="50" t="s">
        <v>172</v>
      </c>
      <c r="B36" s="43">
        <v>60</v>
      </c>
      <c r="C36" s="43" t="s">
        <v>171</v>
      </c>
      <c r="D36" s="43">
        <v>0.5</v>
      </c>
      <c r="E36" s="43">
        <v>0.5</v>
      </c>
      <c r="F36" s="43">
        <v>0.5</v>
      </c>
      <c r="G36" s="43">
        <v>0.5</v>
      </c>
      <c r="H36" s="43">
        <v>0.5</v>
      </c>
      <c r="I36" s="43">
        <v>1</v>
      </c>
      <c r="J36" s="43">
        <v>1</v>
      </c>
      <c r="K36" s="43">
        <v>1</v>
      </c>
      <c r="L36" s="43">
        <v>1</v>
      </c>
      <c r="M36" s="43">
        <v>1</v>
      </c>
      <c r="N36" s="43">
        <v>1</v>
      </c>
      <c r="O36" s="43">
        <v>1</v>
      </c>
      <c r="P36" s="43">
        <v>1</v>
      </c>
      <c r="Q36" s="43">
        <v>1</v>
      </c>
      <c r="R36" s="43">
        <v>1</v>
      </c>
      <c r="S36" s="43">
        <v>1</v>
      </c>
      <c r="T36" s="43">
        <v>0.5</v>
      </c>
      <c r="U36" s="43">
        <v>1</v>
      </c>
      <c r="V36" s="43">
        <v>0.5</v>
      </c>
      <c r="W36" s="43">
        <v>1</v>
      </c>
      <c r="X36" s="43">
        <v>1</v>
      </c>
      <c r="Y36" s="43">
        <v>1</v>
      </c>
      <c r="Z36" s="43">
        <v>1</v>
      </c>
      <c r="AA36" s="43">
        <v>1</v>
      </c>
      <c r="AB36" s="43">
        <v>1</v>
      </c>
      <c r="AC36" s="43">
        <v>1</v>
      </c>
      <c r="AD36" s="43">
        <v>1</v>
      </c>
      <c r="AE36" s="43">
        <v>1</v>
      </c>
      <c r="AF36" s="43">
        <v>1</v>
      </c>
      <c r="AG36" s="43">
        <v>1</v>
      </c>
      <c r="AH36" s="43">
        <v>1</v>
      </c>
      <c r="AI36" s="43">
        <v>1</v>
      </c>
      <c r="AJ36" s="43">
        <v>1</v>
      </c>
      <c r="AK36" s="43">
        <v>0.5</v>
      </c>
      <c r="AL36" s="43">
        <v>1</v>
      </c>
      <c r="AM36" s="43">
        <v>1</v>
      </c>
      <c r="AN36" s="43">
        <v>1</v>
      </c>
      <c r="AO36" s="43">
        <v>1</v>
      </c>
      <c r="AP36" s="43">
        <v>1</v>
      </c>
      <c r="AQ36" s="43">
        <v>1</v>
      </c>
      <c r="AR36" s="43">
        <v>1</v>
      </c>
      <c r="AS36" s="43">
        <v>1</v>
      </c>
      <c r="AT36" s="43">
        <v>1</v>
      </c>
      <c r="AU36" s="43">
        <v>1</v>
      </c>
      <c r="AV36" s="43">
        <v>1</v>
      </c>
      <c r="AW36" s="43">
        <v>1</v>
      </c>
      <c r="AX36" s="41">
        <v>1</v>
      </c>
      <c r="AY36" s="52"/>
    </row>
    <row r="37" spans="1:51" ht="4.5" customHeight="1" x14ac:dyDescent="0.25"/>
    <row r="38" spans="1:51" x14ac:dyDescent="0.25">
      <c r="A38" s="196"/>
      <c r="B38" s="413" t="s">
        <v>212</v>
      </c>
      <c r="C38" s="414"/>
      <c r="D38" s="77" t="s">
        <v>210</v>
      </c>
      <c r="E38" s="77" t="s">
        <v>211</v>
      </c>
      <c r="F38" s="77" t="s">
        <v>211</v>
      </c>
      <c r="G38" s="77" t="s">
        <v>210</v>
      </c>
      <c r="H38" s="77" t="s">
        <v>210</v>
      </c>
      <c r="I38" s="77" t="s">
        <v>210</v>
      </c>
      <c r="J38" s="77" t="s">
        <v>211</v>
      </c>
      <c r="K38" s="77" t="s">
        <v>210</v>
      </c>
      <c r="L38" s="77" t="s">
        <v>210</v>
      </c>
      <c r="M38" s="77" t="s">
        <v>210</v>
      </c>
      <c r="N38" s="77" t="s">
        <v>211</v>
      </c>
      <c r="O38" s="77" t="s">
        <v>210</v>
      </c>
      <c r="P38" s="77" t="s">
        <v>210</v>
      </c>
      <c r="Q38" s="77" t="s">
        <v>211</v>
      </c>
      <c r="R38" s="77" t="s">
        <v>210</v>
      </c>
      <c r="S38" s="77" t="s">
        <v>210</v>
      </c>
      <c r="T38" s="77" t="s">
        <v>211</v>
      </c>
      <c r="U38" s="77" t="s">
        <v>210</v>
      </c>
      <c r="V38" s="77" t="s">
        <v>210</v>
      </c>
      <c r="W38" s="77" t="s">
        <v>210</v>
      </c>
      <c r="X38" s="77" t="s">
        <v>210</v>
      </c>
      <c r="Y38" s="77" t="s">
        <v>211</v>
      </c>
      <c r="Z38" s="77" t="s">
        <v>211</v>
      </c>
      <c r="AA38" s="77" t="s">
        <v>210</v>
      </c>
      <c r="AB38" s="77" t="s">
        <v>211</v>
      </c>
      <c r="AC38" s="77" t="s">
        <v>210</v>
      </c>
      <c r="AD38" s="77" t="s">
        <v>210</v>
      </c>
      <c r="AE38" s="77" t="s">
        <v>210</v>
      </c>
      <c r="AF38" s="77" t="s">
        <v>210</v>
      </c>
      <c r="AG38" s="77" t="s">
        <v>210</v>
      </c>
      <c r="AH38" s="77" t="s">
        <v>210</v>
      </c>
      <c r="AI38" s="77" t="s">
        <v>211</v>
      </c>
      <c r="AJ38" s="195" t="s">
        <v>210</v>
      </c>
      <c r="AK38" s="77" t="s">
        <v>211</v>
      </c>
      <c r="AL38" s="77" t="s">
        <v>210</v>
      </c>
      <c r="AM38" s="195" t="s">
        <v>210</v>
      </c>
      <c r="AN38" s="77" t="s">
        <v>210</v>
      </c>
      <c r="AO38" s="77" t="s">
        <v>211</v>
      </c>
      <c r="AP38" s="77" t="s">
        <v>210</v>
      </c>
      <c r="AQ38" s="77" t="s">
        <v>211</v>
      </c>
      <c r="AR38" s="77" t="s">
        <v>210</v>
      </c>
      <c r="AS38" s="77" t="s">
        <v>210</v>
      </c>
      <c r="AT38" s="195" t="s">
        <v>210</v>
      </c>
    </row>
    <row r="40" spans="1:51" x14ac:dyDescent="0.25">
      <c r="A40" s="39" t="s">
        <v>340</v>
      </c>
    </row>
    <row r="41" spans="1:51" x14ac:dyDescent="0.25">
      <c r="B41" s="38"/>
    </row>
    <row r="42" spans="1:51" x14ac:dyDescent="0.25">
      <c r="A42" s="186" t="s">
        <v>262</v>
      </c>
    </row>
    <row r="43" spans="1:51" x14ac:dyDescent="0.25">
      <c r="A43" s="185" t="s">
        <v>263</v>
      </c>
    </row>
  </sheetData>
  <mergeCells count="9">
    <mergeCell ref="B38:C38"/>
    <mergeCell ref="AY1:AY2"/>
    <mergeCell ref="AA1:AT1"/>
    <mergeCell ref="AU1:AX1"/>
    <mergeCell ref="A1:A2"/>
    <mergeCell ref="B1:B2"/>
    <mergeCell ref="C1:C2"/>
    <mergeCell ref="D1:W1"/>
    <mergeCell ref="X1:Z1"/>
  </mergeCells>
  <conditionalFormatting sqref="A5:C5">
    <cfRule type="cellIs" dxfId="25" priority="8" operator="equal">
      <formula>0</formula>
    </cfRule>
    <cfRule type="cellIs" dxfId="24" priority="9" operator="equal">
      <formula>0.25</formula>
    </cfRule>
    <cfRule type="cellIs" dxfId="23" priority="10" operator="equal">
      <formula>0.5</formula>
    </cfRule>
    <cfRule type="cellIs" dxfId="22" priority="11" operator="equal">
      <formula>1</formula>
    </cfRule>
  </conditionalFormatting>
  <conditionalFormatting sqref="D3:AX36">
    <cfRule type="cellIs" dxfId="21" priority="3" operator="equal">
      <formula>0</formula>
    </cfRule>
    <cfRule type="cellIs" dxfId="20" priority="4" operator="equal">
      <formula>0.25</formula>
    </cfRule>
    <cfRule type="cellIs" dxfId="19" priority="5" operator="equal">
      <formula>0.5</formula>
    </cfRule>
    <cfRule type="cellIs" dxfId="18" priority="6" operator="equal">
      <formula>1</formula>
    </cfRule>
  </conditionalFormatting>
  <conditionalFormatting sqref="D38:AI38 AK38:AL38 AN38:AS38">
    <cfRule type="containsText" dxfId="17" priority="1" operator="containsText" text="S">
      <formula>NOT(ISERROR(SEARCH("S",D38)))</formula>
    </cfRule>
    <cfRule type="containsText" dxfId="16" priority="2" operator="containsText" text="R">
      <formula>NOT(ISERROR(SEARCH("R",D38)))</formula>
    </cfRule>
  </conditionalFormatting>
  <pageMargins left="0.7" right="0.7" top="0.75" bottom="0.75" header="0.3" footer="0.3"/>
  <pageSetup paperSize="32767" orientation="portrait" r:id="rId1"/>
  <headerFooter>
    <oddHeader>&amp;L&amp;"-,Bold"Sheet "BC1F4 Family|Wheat SSR Markers"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49"/>
  <sheetViews>
    <sheetView zoomScaleNormal="100" workbookViewId="0">
      <pane xSplit="1" ySplit="2" topLeftCell="B3" activePane="bottomRight" state="frozen"/>
      <selection activeCell="K17" sqref="K17"/>
      <selection pane="topRight" activeCell="K17" sqref="K17"/>
      <selection pane="bottomLeft" activeCell="K17" sqref="K17"/>
      <selection pane="bottomRight" activeCell="R52" sqref="R52"/>
    </sheetView>
  </sheetViews>
  <sheetFormatPr defaultRowHeight="15" x14ac:dyDescent="0.25"/>
  <cols>
    <col min="1" max="1" width="12.42578125" style="40" bestFit="1" customWidth="1"/>
    <col min="2" max="2" width="8.28515625" style="40" customWidth="1"/>
    <col min="3" max="3" width="5.42578125" style="40" customWidth="1"/>
    <col min="4" max="4" width="5.28515625" style="40" customWidth="1"/>
    <col min="5" max="50" width="6" style="40" customWidth="1"/>
    <col min="51" max="51" width="6.85546875" style="40" customWidth="1"/>
    <col min="52" max="52" width="6" style="44" customWidth="1"/>
    <col min="53" max="16384" width="9.140625" style="40"/>
  </cols>
  <sheetData>
    <row r="1" spans="1:52" s="105" customFormat="1" x14ac:dyDescent="0.25">
      <c r="A1" s="428" t="s">
        <v>221</v>
      </c>
      <c r="B1" s="430" t="s">
        <v>127</v>
      </c>
      <c r="C1" s="431" t="s">
        <v>177</v>
      </c>
      <c r="D1" s="431" t="s">
        <v>178</v>
      </c>
      <c r="E1" s="426" t="s">
        <v>14</v>
      </c>
      <c r="F1" s="426"/>
      <c r="G1" s="426"/>
      <c r="H1" s="426"/>
      <c r="I1" s="426"/>
      <c r="J1" s="426"/>
      <c r="K1" s="426"/>
      <c r="L1" s="426"/>
      <c r="M1" s="426"/>
      <c r="N1" s="426"/>
      <c r="O1" s="426"/>
      <c r="P1" s="426"/>
      <c r="Q1" s="426"/>
      <c r="R1" s="426"/>
      <c r="S1" s="426"/>
      <c r="T1" s="426"/>
      <c r="U1" s="426"/>
      <c r="V1" s="426"/>
      <c r="W1" s="426"/>
      <c r="X1" s="426"/>
      <c r="Y1" s="427" t="s">
        <v>15</v>
      </c>
      <c r="Z1" s="427"/>
      <c r="AA1" s="427"/>
      <c r="AB1" s="418" t="s">
        <v>16</v>
      </c>
      <c r="AC1" s="418"/>
      <c r="AD1" s="418"/>
      <c r="AE1" s="418"/>
      <c r="AF1" s="418"/>
      <c r="AG1" s="418"/>
      <c r="AH1" s="418"/>
      <c r="AI1" s="418"/>
      <c r="AJ1" s="418"/>
      <c r="AK1" s="418"/>
      <c r="AL1" s="418"/>
      <c r="AM1" s="418"/>
      <c r="AN1" s="418"/>
      <c r="AO1" s="418"/>
      <c r="AP1" s="418"/>
      <c r="AQ1" s="418"/>
      <c r="AR1" s="418"/>
      <c r="AS1" s="418"/>
      <c r="AT1" s="418"/>
      <c r="AU1" s="418"/>
      <c r="AV1" s="392" t="s">
        <v>218</v>
      </c>
      <c r="AW1" s="393"/>
      <c r="AX1" s="393"/>
      <c r="AY1" s="394"/>
      <c r="AZ1" s="419" t="s">
        <v>179</v>
      </c>
    </row>
    <row r="2" spans="1:52" s="105" customFormat="1" x14ac:dyDescent="0.25">
      <c r="A2" s="429"/>
      <c r="B2" s="430"/>
      <c r="C2" s="431"/>
      <c r="D2" s="431"/>
      <c r="E2" s="106">
        <v>1</v>
      </c>
      <c r="F2" s="106">
        <v>2</v>
      </c>
      <c r="G2" s="106">
        <v>3</v>
      </c>
      <c r="H2" s="106">
        <v>4</v>
      </c>
      <c r="I2" s="106">
        <v>5</v>
      </c>
      <c r="J2" s="106">
        <v>6</v>
      </c>
      <c r="K2" s="106">
        <v>7</v>
      </c>
      <c r="L2" s="106">
        <v>8</v>
      </c>
      <c r="M2" s="106">
        <v>9</v>
      </c>
      <c r="N2" s="106">
        <v>10</v>
      </c>
      <c r="O2" s="106">
        <v>11</v>
      </c>
      <c r="P2" s="106">
        <v>12</v>
      </c>
      <c r="Q2" s="106">
        <v>13</v>
      </c>
      <c r="R2" s="106">
        <v>14</v>
      </c>
      <c r="S2" s="106">
        <v>15</v>
      </c>
      <c r="T2" s="106">
        <v>16</v>
      </c>
      <c r="U2" s="106">
        <v>17</v>
      </c>
      <c r="V2" s="106">
        <v>18</v>
      </c>
      <c r="W2" s="106">
        <v>19</v>
      </c>
      <c r="X2" s="106">
        <v>20</v>
      </c>
      <c r="Y2" s="107">
        <v>2</v>
      </c>
      <c r="Z2" s="107">
        <v>3</v>
      </c>
      <c r="AA2" s="107">
        <v>5</v>
      </c>
      <c r="AB2" s="108">
        <v>1</v>
      </c>
      <c r="AC2" s="108">
        <v>2</v>
      </c>
      <c r="AD2" s="108">
        <v>3</v>
      </c>
      <c r="AE2" s="108">
        <v>4</v>
      </c>
      <c r="AF2" s="108">
        <v>5</v>
      </c>
      <c r="AG2" s="108">
        <v>6</v>
      </c>
      <c r="AH2" s="108">
        <v>7</v>
      </c>
      <c r="AI2" s="108">
        <v>8</v>
      </c>
      <c r="AJ2" s="108">
        <v>9</v>
      </c>
      <c r="AK2" s="108">
        <v>10</v>
      </c>
      <c r="AL2" s="108">
        <v>11</v>
      </c>
      <c r="AM2" s="108">
        <v>12</v>
      </c>
      <c r="AN2" s="108">
        <v>13</v>
      </c>
      <c r="AO2" s="108">
        <v>14</v>
      </c>
      <c r="AP2" s="108">
        <v>15</v>
      </c>
      <c r="AQ2" s="108">
        <v>16</v>
      </c>
      <c r="AR2" s="108">
        <v>17</v>
      </c>
      <c r="AS2" s="108">
        <v>18</v>
      </c>
      <c r="AT2" s="108">
        <v>19</v>
      </c>
      <c r="AU2" s="108">
        <v>20</v>
      </c>
      <c r="AV2" s="187" t="s">
        <v>124</v>
      </c>
      <c r="AW2" s="187" t="s">
        <v>21</v>
      </c>
      <c r="AX2" s="187" t="s">
        <v>18</v>
      </c>
      <c r="AY2" s="126" t="s">
        <v>175</v>
      </c>
      <c r="AZ2" s="419"/>
    </row>
    <row r="3" spans="1:52" x14ac:dyDescent="0.25">
      <c r="A3" s="420" t="s">
        <v>264</v>
      </c>
      <c r="B3" s="421"/>
      <c r="C3" s="421"/>
      <c r="D3" s="421"/>
      <c r="E3" s="421"/>
      <c r="F3" s="421"/>
      <c r="G3" s="421"/>
      <c r="H3" s="421"/>
      <c r="I3" s="421"/>
      <c r="J3" s="421"/>
      <c r="K3" s="421"/>
      <c r="L3" s="421"/>
      <c r="M3" s="421"/>
      <c r="N3" s="421"/>
      <c r="O3" s="421"/>
      <c r="P3" s="421"/>
      <c r="Q3" s="421"/>
      <c r="R3" s="421"/>
      <c r="S3" s="421"/>
      <c r="T3" s="421"/>
      <c r="U3" s="421"/>
      <c r="V3" s="421"/>
      <c r="W3" s="421"/>
      <c r="X3" s="421"/>
      <c r="Y3" s="421"/>
      <c r="Z3" s="421"/>
      <c r="AA3" s="421"/>
      <c r="AB3" s="421"/>
      <c r="AC3" s="421"/>
      <c r="AD3" s="421"/>
      <c r="AE3" s="421"/>
      <c r="AF3" s="421"/>
      <c r="AG3" s="421"/>
      <c r="AH3" s="421"/>
      <c r="AI3" s="421"/>
      <c r="AJ3" s="421"/>
      <c r="AK3" s="421"/>
      <c r="AL3" s="421"/>
      <c r="AM3" s="421"/>
      <c r="AN3" s="421"/>
      <c r="AO3" s="421"/>
      <c r="AP3" s="421"/>
      <c r="AQ3" s="421"/>
      <c r="AR3" s="421"/>
      <c r="AS3" s="421"/>
      <c r="AT3" s="421"/>
      <c r="AU3" s="421"/>
      <c r="AV3" s="421"/>
      <c r="AW3" s="421"/>
      <c r="AX3" s="421"/>
      <c r="AY3" s="421"/>
      <c r="AZ3" s="422"/>
    </row>
    <row r="4" spans="1:52" x14ac:dyDescent="0.25">
      <c r="A4" s="61" t="s">
        <v>182</v>
      </c>
      <c r="B4" s="62">
        <v>56</v>
      </c>
      <c r="C4" s="62">
        <v>38</v>
      </c>
      <c r="D4" s="62">
        <v>315</v>
      </c>
      <c r="E4" s="63">
        <v>0.5</v>
      </c>
      <c r="F4" s="63">
        <v>1</v>
      </c>
      <c r="G4" s="63">
        <v>1</v>
      </c>
      <c r="H4" s="63">
        <v>1</v>
      </c>
      <c r="I4" s="63">
        <v>1</v>
      </c>
      <c r="J4" s="63">
        <v>1</v>
      </c>
      <c r="K4" s="63">
        <v>1</v>
      </c>
      <c r="L4" s="63">
        <v>0</v>
      </c>
      <c r="M4" s="63">
        <v>1</v>
      </c>
      <c r="N4" s="63">
        <v>1</v>
      </c>
      <c r="O4" s="63">
        <v>1</v>
      </c>
      <c r="P4" s="63">
        <v>1</v>
      </c>
      <c r="Q4" s="63">
        <v>1</v>
      </c>
      <c r="R4" s="63">
        <v>1</v>
      </c>
      <c r="S4" s="63">
        <v>1</v>
      </c>
      <c r="T4" s="63">
        <v>1</v>
      </c>
      <c r="U4" s="63">
        <v>1</v>
      </c>
      <c r="V4" s="63">
        <v>0</v>
      </c>
      <c r="W4" s="63">
        <v>1</v>
      </c>
      <c r="X4" s="63">
        <v>0</v>
      </c>
      <c r="Y4" s="63">
        <v>1</v>
      </c>
      <c r="Z4" s="63">
        <v>1</v>
      </c>
      <c r="AA4" s="63">
        <v>1</v>
      </c>
      <c r="AB4" s="63">
        <v>1</v>
      </c>
      <c r="AC4" s="63">
        <v>1</v>
      </c>
      <c r="AD4" s="63">
        <v>1</v>
      </c>
      <c r="AE4" s="63">
        <v>1</v>
      </c>
      <c r="AF4" s="63">
        <v>1</v>
      </c>
      <c r="AG4" s="63">
        <v>1</v>
      </c>
      <c r="AH4" s="63">
        <v>1</v>
      </c>
      <c r="AI4" s="63">
        <v>1</v>
      </c>
      <c r="AJ4" s="63">
        <v>1</v>
      </c>
      <c r="AK4" s="63">
        <v>1</v>
      </c>
      <c r="AL4" s="63">
        <v>1</v>
      </c>
      <c r="AM4" s="63">
        <v>1</v>
      </c>
      <c r="AN4" s="63">
        <v>1</v>
      </c>
      <c r="AO4" s="63">
        <v>1</v>
      </c>
      <c r="AP4" s="63">
        <v>1</v>
      </c>
      <c r="AQ4" s="63">
        <v>1</v>
      </c>
      <c r="AR4" s="63">
        <v>1</v>
      </c>
      <c r="AS4" s="63">
        <v>1</v>
      </c>
      <c r="AT4" s="63">
        <v>1</v>
      </c>
      <c r="AU4" s="63">
        <v>1</v>
      </c>
      <c r="AV4" s="63">
        <v>1</v>
      </c>
      <c r="AW4" s="63">
        <v>1</v>
      </c>
      <c r="AX4" s="63">
        <v>1</v>
      </c>
      <c r="AY4" s="63">
        <v>0</v>
      </c>
      <c r="AZ4" s="64"/>
    </row>
    <row r="5" spans="1:52" x14ac:dyDescent="0.25">
      <c r="A5" s="66" t="s">
        <v>183</v>
      </c>
      <c r="B5" s="60">
        <v>60</v>
      </c>
      <c r="C5" s="60">
        <v>38</v>
      </c>
      <c r="D5" s="60">
        <v>538</v>
      </c>
      <c r="E5" s="58">
        <v>0.5</v>
      </c>
      <c r="F5" s="58">
        <v>0.5</v>
      </c>
      <c r="G5" s="58">
        <v>1</v>
      </c>
      <c r="H5" s="58">
        <v>0.5</v>
      </c>
      <c r="I5" s="58">
        <v>1</v>
      </c>
      <c r="J5" s="58">
        <v>0.5</v>
      </c>
      <c r="K5" s="58">
        <v>0.5</v>
      </c>
      <c r="L5" s="58">
        <v>1</v>
      </c>
      <c r="M5" s="58">
        <v>0.25</v>
      </c>
      <c r="N5" s="58">
        <v>1</v>
      </c>
      <c r="O5" s="58">
        <v>1</v>
      </c>
      <c r="P5" s="58">
        <v>1</v>
      </c>
      <c r="Q5" s="58">
        <v>1</v>
      </c>
      <c r="R5" s="58">
        <v>1</v>
      </c>
      <c r="S5" s="58">
        <v>1</v>
      </c>
      <c r="T5" s="58">
        <v>1</v>
      </c>
      <c r="U5" s="58">
        <v>0.5</v>
      </c>
      <c r="V5" s="58">
        <v>0.25</v>
      </c>
      <c r="W5" s="58">
        <v>1</v>
      </c>
      <c r="X5" s="58">
        <v>0.5</v>
      </c>
      <c r="Y5" s="58">
        <v>1</v>
      </c>
      <c r="Z5" s="58">
        <v>1</v>
      </c>
      <c r="AA5" s="58">
        <v>1</v>
      </c>
      <c r="AB5" s="58">
        <v>1</v>
      </c>
      <c r="AC5" s="58">
        <v>0.5</v>
      </c>
      <c r="AD5" s="58">
        <v>0.5</v>
      </c>
      <c r="AE5" s="58">
        <v>1</v>
      </c>
      <c r="AF5" s="58">
        <v>0.5</v>
      </c>
      <c r="AG5" s="58">
        <v>1</v>
      </c>
      <c r="AH5" s="58">
        <v>1</v>
      </c>
      <c r="AI5" s="58">
        <v>1</v>
      </c>
      <c r="AJ5" s="58">
        <v>1</v>
      </c>
      <c r="AK5" s="58">
        <v>0.5</v>
      </c>
      <c r="AL5" s="58">
        <v>0.5</v>
      </c>
      <c r="AM5" s="58">
        <v>1</v>
      </c>
      <c r="AN5" s="58">
        <v>0.25</v>
      </c>
      <c r="AO5" s="58">
        <v>1</v>
      </c>
      <c r="AP5" s="58">
        <v>1</v>
      </c>
      <c r="AQ5" s="58">
        <v>1</v>
      </c>
      <c r="AR5" s="58">
        <v>1</v>
      </c>
      <c r="AS5" s="58">
        <v>0.5</v>
      </c>
      <c r="AT5" s="58">
        <v>1</v>
      </c>
      <c r="AU5" s="58">
        <v>0.5</v>
      </c>
      <c r="AV5" s="58">
        <v>1</v>
      </c>
      <c r="AW5" s="58">
        <v>1</v>
      </c>
      <c r="AX5" s="58">
        <v>1</v>
      </c>
      <c r="AY5" s="58">
        <v>0</v>
      </c>
      <c r="AZ5" s="69"/>
    </row>
    <row r="6" spans="1:52" x14ac:dyDescent="0.25">
      <c r="A6" s="66" t="s">
        <v>184</v>
      </c>
      <c r="B6" s="58">
        <v>56</v>
      </c>
      <c r="C6" s="59">
        <v>38</v>
      </c>
      <c r="D6" s="60">
        <v>369</v>
      </c>
      <c r="E6" s="58">
        <v>1</v>
      </c>
      <c r="F6" s="58">
        <v>1</v>
      </c>
      <c r="G6" s="58">
        <v>1</v>
      </c>
      <c r="H6" s="58">
        <v>1</v>
      </c>
      <c r="I6" s="58">
        <v>1</v>
      </c>
      <c r="J6" s="58">
        <v>1</v>
      </c>
      <c r="K6" s="58">
        <v>1</v>
      </c>
      <c r="L6" s="58">
        <v>0.25</v>
      </c>
      <c r="M6" s="58">
        <v>1</v>
      </c>
      <c r="N6" s="58">
        <v>1</v>
      </c>
      <c r="O6" s="58">
        <v>1</v>
      </c>
      <c r="P6" s="58">
        <v>1</v>
      </c>
      <c r="Q6" s="58">
        <v>1</v>
      </c>
      <c r="R6" s="58">
        <v>1</v>
      </c>
      <c r="S6" s="58">
        <v>1</v>
      </c>
      <c r="T6" s="58">
        <v>1</v>
      </c>
      <c r="U6" s="58">
        <v>1</v>
      </c>
      <c r="V6" s="58">
        <v>0.25</v>
      </c>
      <c r="W6" s="58">
        <v>1</v>
      </c>
      <c r="X6" s="58">
        <v>1</v>
      </c>
      <c r="Y6" s="58">
        <v>1</v>
      </c>
      <c r="Z6" s="58">
        <v>1</v>
      </c>
      <c r="AA6" s="58">
        <v>1</v>
      </c>
      <c r="AB6" s="58">
        <v>1</v>
      </c>
      <c r="AC6" s="58">
        <v>1</v>
      </c>
      <c r="AD6" s="58">
        <v>1</v>
      </c>
      <c r="AE6" s="58">
        <v>1</v>
      </c>
      <c r="AF6" s="58">
        <v>1</v>
      </c>
      <c r="AG6" s="58">
        <v>1</v>
      </c>
      <c r="AH6" s="58">
        <v>1</v>
      </c>
      <c r="AI6" s="58">
        <v>1</v>
      </c>
      <c r="AJ6" s="58">
        <v>1</v>
      </c>
      <c r="AK6" s="58">
        <v>1</v>
      </c>
      <c r="AL6" s="58">
        <v>1</v>
      </c>
      <c r="AM6" s="58">
        <v>1</v>
      </c>
      <c r="AN6" s="58">
        <v>1</v>
      </c>
      <c r="AO6" s="58">
        <v>1</v>
      </c>
      <c r="AP6" s="58">
        <v>1</v>
      </c>
      <c r="AQ6" s="58">
        <v>1</v>
      </c>
      <c r="AR6" s="58">
        <v>1</v>
      </c>
      <c r="AS6" s="58">
        <v>1</v>
      </c>
      <c r="AT6" s="58">
        <v>1</v>
      </c>
      <c r="AU6" s="58">
        <v>1</v>
      </c>
      <c r="AV6" s="58">
        <v>1</v>
      </c>
      <c r="AW6" s="58">
        <v>1</v>
      </c>
      <c r="AX6" s="58">
        <v>1</v>
      </c>
      <c r="AY6" s="58">
        <v>0</v>
      </c>
      <c r="AZ6" s="69"/>
    </row>
    <row r="7" spans="1:52" x14ac:dyDescent="0.25">
      <c r="A7" s="61" t="s">
        <v>181</v>
      </c>
      <c r="B7" s="62">
        <v>56</v>
      </c>
      <c r="C7" s="62">
        <v>38</v>
      </c>
      <c r="D7" s="62">
        <v>401</v>
      </c>
      <c r="E7" s="63">
        <v>0.5</v>
      </c>
      <c r="F7" s="63">
        <v>1</v>
      </c>
      <c r="G7" s="63">
        <v>1</v>
      </c>
      <c r="H7" s="63">
        <v>1</v>
      </c>
      <c r="I7" s="63">
        <v>1</v>
      </c>
      <c r="J7" s="63">
        <v>1</v>
      </c>
      <c r="K7" s="63">
        <v>1</v>
      </c>
      <c r="L7" s="63">
        <v>0</v>
      </c>
      <c r="M7" s="63">
        <v>1</v>
      </c>
      <c r="N7" s="63">
        <v>1</v>
      </c>
      <c r="O7" s="63">
        <v>1</v>
      </c>
      <c r="P7" s="63">
        <v>1</v>
      </c>
      <c r="Q7" s="63">
        <v>1</v>
      </c>
      <c r="R7" s="63">
        <v>1</v>
      </c>
      <c r="S7" s="63">
        <v>1</v>
      </c>
      <c r="T7" s="63">
        <v>1</v>
      </c>
      <c r="U7" s="63">
        <v>1</v>
      </c>
      <c r="V7" s="63">
        <v>0</v>
      </c>
      <c r="W7" s="63">
        <v>1</v>
      </c>
      <c r="X7" s="63">
        <v>0</v>
      </c>
      <c r="Y7" s="63">
        <v>1</v>
      </c>
      <c r="Z7" s="63">
        <v>1</v>
      </c>
      <c r="AA7" s="63">
        <v>1</v>
      </c>
      <c r="AB7" s="63">
        <v>1</v>
      </c>
      <c r="AC7" s="63">
        <v>1</v>
      </c>
      <c r="AD7" s="63">
        <v>1</v>
      </c>
      <c r="AE7" s="63">
        <v>1</v>
      </c>
      <c r="AF7" s="63">
        <v>1</v>
      </c>
      <c r="AG7" s="63">
        <v>1</v>
      </c>
      <c r="AH7" s="63">
        <v>1</v>
      </c>
      <c r="AI7" s="63">
        <v>1</v>
      </c>
      <c r="AJ7" s="63">
        <v>1</v>
      </c>
      <c r="AK7" s="63">
        <v>1</v>
      </c>
      <c r="AL7" s="63">
        <v>1</v>
      </c>
      <c r="AM7" s="63">
        <v>1</v>
      </c>
      <c r="AN7" s="63">
        <v>1</v>
      </c>
      <c r="AO7" s="63">
        <v>1</v>
      </c>
      <c r="AP7" s="63">
        <v>1</v>
      </c>
      <c r="AQ7" s="63">
        <v>1</v>
      </c>
      <c r="AR7" s="63">
        <v>1</v>
      </c>
      <c r="AS7" s="63">
        <v>1</v>
      </c>
      <c r="AT7" s="63">
        <v>1</v>
      </c>
      <c r="AU7" s="63">
        <v>1</v>
      </c>
      <c r="AV7" s="63">
        <v>1</v>
      </c>
      <c r="AW7" s="63">
        <v>1</v>
      </c>
      <c r="AX7" s="63">
        <v>1</v>
      </c>
      <c r="AY7" s="63">
        <v>0</v>
      </c>
      <c r="AZ7" s="64"/>
    </row>
    <row r="8" spans="1:52" x14ac:dyDescent="0.25">
      <c r="A8" s="66" t="s">
        <v>185</v>
      </c>
      <c r="B8" s="58">
        <v>56</v>
      </c>
      <c r="C8" s="59">
        <v>38</v>
      </c>
      <c r="D8" s="60">
        <v>355</v>
      </c>
      <c r="E8" s="58">
        <v>1</v>
      </c>
      <c r="F8" s="58">
        <v>1</v>
      </c>
      <c r="G8" s="58">
        <v>1</v>
      </c>
      <c r="H8" s="58">
        <v>1</v>
      </c>
      <c r="I8" s="58">
        <v>1</v>
      </c>
      <c r="J8" s="58">
        <v>1</v>
      </c>
      <c r="K8" s="58">
        <v>1</v>
      </c>
      <c r="L8" s="58">
        <v>0</v>
      </c>
      <c r="M8" s="58">
        <v>1</v>
      </c>
      <c r="N8" s="58">
        <v>1</v>
      </c>
      <c r="O8" s="58">
        <v>1</v>
      </c>
      <c r="P8" s="58">
        <v>1</v>
      </c>
      <c r="Q8" s="58">
        <v>1</v>
      </c>
      <c r="R8" s="58">
        <v>1</v>
      </c>
      <c r="S8" s="58">
        <v>1</v>
      </c>
      <c r="T8" s="58">
        <v>1</v>
      </c>
      <c r="U8" s="58">
        <v>1</v>
      </c>
      <c r="V8" s="58">
        <v>0</v>
      </c>
      <c r="W8" s="58">
        <v>1</v>
      </c>
      <c r="X8" s="58">
        <v>0</v>
      </c>
      <c r="Y8" s="58">
        <v>1</v>
      </c>
      <c r="Z8" s="58">
        <v>1</v>
      </c>
      <c r="AA8" s="58">
        <v>1</v>
      </c>
      <c r="AB8" s="58">
        <v>1</v>
      </c>
      <c r="AC8" s="58">
        <v>1</v>
      </c>
      <c r="AD8" s="58">
        <v>1</v>
      </c>
      <c r="AE8" s="58">
        <v>1</v>
      </c>
      <c r="AF8" s="58">
        <v>1</v>
      </c>
      <c r="AG8" s="58">
        <v>1</v>
      </c>
      <c r="AH8" s="58">
        <v>1</v>
      </c>
      <c r="AI8" s="58">
        <v>1</v>
      </c>
      <c r="AJ8" s="58">
        <v>1</v>
      </c>
      <c r="AK8" s="58">
        <v>1</v>
      </c>
      <c r="AL8" s="58">
        <v>0.5</v>
      </c>
      <c r="AM8" s="58">
        <v>1</v>
      </c>
      <c r="AN8" s="58">
        <v>1</v>
      </c>
      <c r="AO8" s="58">
        <v>1</v>
      </c>
      <c r="AP8" s="58">
        <v>1</v>
      </c>
      <c r="AQ8" s="58">
        <v>1</v>
      </c>
      <c r="AR8" s="58">
        <v>1</v>
      </c>
      <c r="AS8" s="58">
        <v>1</v>
      </c>
      <c r="AT8" s="58">
        <v>1</v>
      </c>
      <c r="AU8" s="58">
        <v>1</v>
      </c>
      <c r="AV8" s="58">
        <v>1</v>
      </c>
      <c r="AW8" s="58">
        <v>1</v>
      </c>
      <c r="AX8" s="58">
        <v>1</v>
      </c>
      <c r="AY8" s="58">
        <v>0</v>
      </c>
      <c r="AZ8" s="69"/>
    </row>
    <row r="9" spans="1:52" ht="15" customHeight="1" x14ac:dyDescent="0.25">
      <c r="A9" s="66" t="s">
        <v>180</v>
      </c>
      <c r="B9" s="58">
        <v>56</v>
      </c>
      <c r="C9" s="59">
        <v>38</v>
      </c>
      <c r="D9" s="60">
        <v>343</v>
      </c>
      <c r="E9" s="58">
        <v>1</v>
      </c>
      <c r="F9" s="58">
        <v>1</v>
      </c>
      <c r="G9" s="58">
        <v>1</v>
      </c>
      <c r="H9" s="58">
        <v>1</v>
      </c>
      <c r="I9" s="58">
        <v>1</v>
      </c>
      <c r="J9" s="58">
        <v>1</v>
      </c>
      <c r="K9" s="58">
        <v>1</v>
      </c>
      <c r="L9" s="58">
        <v>0</v>
      </c>
      <c r="M9" s="58">
        <v>1</v>
      </c>
      <c r="N9" s="58">
        <v>1</v>
      </c>
      <c r="O9" s="58">
        <v>1</v>
      </c>
      <c r="P9" s="58">
        <v>1</v>
      </c>
      <c r="Q9" s="58">
        <v>1</v>
      </c>
      <c r="R9" s="58">
        <v>1</v>
      </c>
      <c r="S9" s="58">
        <v>1</v>
      </c>
      <c r="T9" s="58">
        <v>1</v>
      </c>
      <c r="U9" s="58">
        <v>1</v>
      </c>
      <c r="V9" s="58">
        <v>0</v>
      </c>
      <c r="W9" s="58">
        <v>1</v>
      </c>
      <c r="X9" s="58">
        <v>0</v>
      </c>
      <c r="Y9" s="58">
        <v>1</v>
      </c>
      <c r="Z9" s="58">
        <v>1</v>
      </c>
      <c r="AA9" s="58">
        <v>1</v>
      </c>
      <c r="AB9" s="58">
        <v>1</v>
      </c>
      <c r="AC9" s="58">
        <v>1</v>
      </c>
      <c r="AD9" s="58">
        <v>1</v>
      </c>
      <c r="AE9" s="58">
        <v>1</v>
      </c>
      <c r="AF9" s="58">
        <v>1</v>
      </c>
      <c r="AG9" s="58">
        <v>1</v>
      </c>
      <c r="AH9" s="58">
        <v>1</v>
      </c>
      <c r="AI9" s="58">
        <v>1</v>
      </c>
      <c r="AJ9" s="58">
        <v>1</v>
      </c>
      <c r="AK9" s="58">
        <v>1</v>
      </c>
      <c r="AL9" s="58">
        <v>1</v>
      </c>
      <c r="AM9" s="58">
        <v>1</v>
      </c>
      <c r="AN9" s="58">
        <v>1</v>
      </c>
      <c r="AO9" s="58">
        <v>1</v>
      </c>
      <c r="AP9" s="58">
        <v>1</v>
      </c>
      <c r="AQ9" s="58">
        <v>1</v>
      </c>
      <c r="AR9" s="58">
        <v>1</v>
      </c>
      <c r="AS9" s="58">
        <v>1</v>
      </c>
      <c r="AT9" s="58">
        <v>1</v>
      </c>
      <c r="AU9" s="58">
        <v>1</v>
      </c>
      <c r="AV9" s="58">
        <v>1</v>
      </c>
      <c r="AW9" s="58">
        <v>1</v>
      </c>
      <c r="AX9" s="58">
        <v>1</v>
      </c>
      <c r="AY9" s="58">
        <v>0</v>
      </c>
      <c r="AZ9" s="69"/>
    </row>
    <row r="10" spans="1:52" x14ac:dyDescent="0.25">
      <c r="A10" s="66" t="s">
        <v>329</v>
      </c>
      <c r="B10" s="63">
        <v>60</v>
      </c>
      <c r="C10" s="60">
        <v>38</v>
      </c>
      <c r="D10" s="60">
        <v>584</v>
      </c>
      <c r="E10" s="58">
        <v>0.5</v>
      </c>
      <c r="F10" s="58">
        <v>1</v>
      </c>
      <c r="G10" s="58">
        <v>1</v>
      </c>
      <c r="H10" s="58">
        <v>1</v>
      </c>
      <c r="I10" s="58">
        <v>1</v>
      </c>
      <c r="J10" s="58">
        <v>1</v>
      </c>
      <c r="K10" s="58">
        <v>1</v>
      </c>
      <c r="L10" s="58">
        <v>0</v>
      </c>
      <c r="M10" s="58">
        <v>1</v>
      </c>
      <c r="N10" s="58">
        <v>1</v>
      </c>
      <c r="O10" s="58">
        <v>1</v>
      </c>
      <c r="P10" s="58">
        <v>1</v>
      </c>
      <c r="Q10" s="58">
        <v>1</v>
      </c>
      <c r="R10" s="58">
        <v>1</v>
      </c>
      <c r="S10" s="58">
        <v>1</v>
      </c>
      <c r="T10" s="58">
        <v>1</v>
      </c>
      <c r="U10" s="58">
        <v>1</v>
      </c>
      <c r="V10" s="58">
        <v>0</v>
      </c>
      <c r="W10" s="58">
        <v>1</v>
      </c>
      <c r="X10" s="58">
        <v>0</v>
      </c>
      <c r="Y10" s="58">
        <v>1</v>
      </c>
      <c r="Z10" s="58">
        <v>1</v>
      </c>
      <c r="AA10" s="58">
        <v>1</v>
      </c>
      <c r="AB10" s="58">
        <v>0.5</v>
      </c>
      <c r="AC10" s="58">
        <v>1</v>
      </c>
      <c r="AD10" s="58">
        <v>1</v>
      </c>
      <c r="AE10" s="58">
        <v>1</v>
      </c>
      <c r="AF10" s="58">
        <v>0</v>
      </c>
      <c r="AG10" s="58">
        <v>1</v>
      </c>
      <c r="AH10" s="58">
        <v>1</v>
      </c>
      <c r="AI10" s="58">
        <v>1</v>
      </c>
      <c r="AJ10" s="58">
        <v>1</v>
      </c>
      <c r="AK10" s="58">
        <v>1</v>
      </c>
      <c r="AL10" s="58">
        <v>1</v>
      </c>
      <c r="AM10" s="58">
        <v>1</v>
      </c>
      <c r="AN10" s="58">
        <v>1</v>
      </c>
      <c r="AO10" s="58">
        <v>1</v>
      </c>
      <c r="AP10" s="58">
        <v>1</v>
      </c>
      <c r="AQ10" s="58">
        <v>1</v>
      </c>
      <c r="AR10" s="58">
        <v>0.5</v>
      </c>
      <c r="AS10" s="58">
        <v>1</v>
      </c>
      <c r="AT10" s="58">
        <v>1</v>
      </c>
      <c r="AU10" s="58">
        <v>1</v>
      </c>
      <c r="AV10" s="58">
        <v>1</v>
      </c>
      <c r="AW10" s="58">
        <v>1</v>
      </c>
      <c r="AX10" s="58">
        <v>1</v>
      </c>
      <c r="AY10" s="58">
        <v>0</v>
      </c>
      <c r="AZ10" s="69"/>
    </row>
    <row r="11" spans="1:52" x14ac:dyDescent="0.25">
      <c r="A11" s="65" t="s">
        <v>187</v>
      </c>
      <c r="B11" s="81">
        <v>55</v>
      </c>
      <c r="C11" s="62">
        <v>38</v>
      </c>
      <c r="D11" s="62">
        <v>279</v>
      </c>
      <c r="E11" s="63">
        <v>0.25</v>
      </c>
      <c r="F11" s="63">
        <v>1</v>
      </c>
      <c r="G11" s="63">
        <v>1</v>
      </c>
      <c r="H11" s="63">
        <v>1</v>
      </c>
      <c r="I11" s="63">
        <v>1</v>
      </c>
      <c r="J11" s="63">
        <v>1</v>
      </c>
      <c r="K11" s="63">
        <v>1</v>
      </c>
      <c r="L11" s="63">
        <v>0</v>
      </c>
      <c r="M11" s="63">
        <v>1</v>
      </c>
      <c r="N11" s="63">
        <v>1</v>
      </c>
      <c r="O11" s="63">
        <v>1</v>
      </c>
      <c r="P11" s="63">
        <v>1</v>
      </c>
      <c r="Q11" s="63">
        <v>1</v>
      </c>
      <c r="R11" s="63">
        <v>1</v>
      </c>
      <c r="S11" s="63">
        <v>1</v>
      </c>
      <c r="T11" s="63">
        <v>1</v>
      </c>
      <c r="U11" s="63">
        <v>1</v>
      </c>
      <c r="V11" s="63">
        <v>0</v>
      </c>
      <c r="W11" s="63">
        <v>0</v>
      </c>
      <c r="X11" s="63">
        <v>0</v>
      </c>
      <c r="Y11" s="63">
        <v>1</v>
      </c>
      <c r="Z11" s="63">
        <v>1</v>
      </c>
      <c r="AA11" s="63">
        <v>1</v>
      </c>
      <c r="AB11" s="63">
        <v>1</v>
      </c>
      <c r="AC11" s="63">
        <v>1</v>
      </c>
      <c r="AD11" s="63">
        <v>1</v>
      </c>
      <c r="AE11" s="63">
        <v>1</v>
      </c>
      <c r="AF11" s="63">
        <v>0</v>
      </c>
      <c r="AG11" s="63">
        <v>1</v>
      </c>
      <c r="AH11" s="63">
        <v>1</v>
      </c>
      <c r="AI11" s="63">
        <v>1</v>
      </c>
      <c r="AJ11" s="63">
        <v>1</v>
      </c>
      <c r="AK11" s="63">
        <v>1</v>
      </c>
      <c r="AL11" s="63">
        <v>1</v>
      </c>
      <c r="AM11" s="63">
        <v>1</v>
      </c>
      <c r="AN11" s="63">
        <v>1</v>
      </c>
      <c r="AO11" s="63">
        <v>1</v>
      </c>
      <c r="AP11" s="63">
        <v>1</v>
      </c>
      <c r="AQ11" s="63">
        <v>1</v>
      </c>
      <c r="AR11" s="63">
        <v>1</v>
      </c>
      <c r="AS11" s="63">
        <v>1</v>
      </c>
      <c r="AT11" s="63">
        <v>1</v>
      </c>
      <c r="AU11" s="63">
        <v>1</v>
      </c>
      <c r="AV11" s="63">
        <v>1</v>
      </c>
      <c r="AW11" s="63">
        <v>1</v>
      </c>
      <c r="AX11" s="63">
        <v>1</v>
      </c>
      <c r="AY11" s="63">
        <v>0</v>
      </c>
      <c r="AZ11" s="64"/>
    </row>
    <row r="12" spans="1:52" x14ac:dyDescent="0.25">
      <c r="A12" s="66" t="s">
        <v>188</v>
      </c>
      <c r="B12" s="58">
        <v>60</v>
      </c>
      <c r="C12" s="59">
        <v>38</v>
      </c>
      <c r="D12" s="60">
        <v>386</v>
      </c>
      <c r="E12" s="58">
        <v>0.5</v>
      </c>
      <c r="F12" s="58">
        <v>0.5</v>
      </c>
      <c r="G12" s="58">
        <v>0.5</v>
      </c>
      <c r="H12" s="58">
        <v>0.5</v>
      </c>
      <c r="I12" s="58">
        <v>0.5</v>
      </c>
      <c r="J12" s="58">
        <v>0.5</v>
      </c>
      <c r="K12" s="58">
        <v>0.5</v>
      </c>
      <c r="L12" s="58">
        <v>0</v>
      </c>
      <c r="M12" s="58">
        <v>0.5</v>
      </c>
      <c r="N12" s="58">
        <v>0.5</v>
      </c>
      <c r="O12" s="58">
        <v>0.5</v>
      </c>
      <c r="P12" s="58">
        <v>1</v>
      </c>
      <c r="Q12" s="58">
        <v>0.5</v>
      </c>
      <c r="R12" s="58">
        <v>0.5</v>
      </c>
      <c r="S12" s="58">
        <v>0.5</v>
      </c>
      <c r="T12" s="58">
        <v>0.5</v>
      </c>
      <c r="U12" s="58">
        <v>0.5</v>
      </c>
      <c r="V12" s="58">
        <v>0</v>
      </c>
      <c r="W12" s="58">
        <v>0.5</v>
      </c>
      <c r="X12" s="58">
        <v>0</v>
      </c>
      <c r="Y12" s="58">
        <v>0.5</v>
      </c>
      <c r="Z12" s="58">
        <v>1</v>
      </c>
      <c r="AA12" s="58">
        <v>0.5</v>
      </c>
      <c r="AB12" s="58">
        <v>0.5</v>
      </c>
      <c r="AC12" s="58">
        <v>0.5</v>
      </c>
      <c r="AD12" s="58">
        <v>0.5</v>
      </c>
      <c r="AE12" s="58">
        <v>0.5</v>
      </c>
      <c r="AF12" s="58">
        <v>0</v>
      </c>
      <c r="AG12" s="58">
        <v>0.5</v>
      </c>
      <c r="AH12" s="58">
        <v>0.5</v>
      </c>
      <c r="AI12" s="58">
        <v>0.5</v>
      </c>
      <c r="AJ12" s="58">
        <v>0.5</v>
      </c>
      <c r="AK12" s="58">
        <v>0.5</v>
      </c>
      <c r="AL12" s="58">
        <v>0.5</v>
      </c>
      <c r="AM12" s="58">
        <v>0.5</v>
      </c>
      <c r="AN12" s="58">
        <v>0.5</v>
      </c>
      <c r="AO12" s="58">
        <v>0.5</v>
      </c>
      <c r="AP12" s="58">
        <v>0.5</v>
      </c>
      <c r="AQ12" s="58">
        <v>0.5</v>
      </c>
      <c r="AR12" s="58">
        <v>0.5</v>
      </c>
      <c r="AS12" s="58">
        <v>0.25</v>
      </c>
      <c r="AT12" s="58">
        <v>0.5</v>
      </c>
      <c r="AU12" s="58">
        <v>0.5</v>
      </c>
      <c r="AV12" s="58">
        <v>0.5</v>
      </c>
      <c r="AW12" s="58">
        <v>0.5</v>
      </c>
      <c r="AX12" s="58">
        <v>0.5</v>
      </c>
      <c r="AY12" s="58">
        <v>0</v>
      </c>
      <c r="AZ12" s="69"/>
    </row>
    <row r="13" spans="1:52" x14ac:dyDescent="0.25">
      <c r="A13" s="66" t="s">
        <v>186</v>
      </c>
      <c r="B13" s="58">
        <v>60</v>
      </c>
      <c r="C13" s="59">
        <v>37</v>
      </c>
      <c r="D13" s="60">
        <v>273</v>
      </c>
      <c r="E13" s="58">
        <v>1</v>
      </c>
      <c r="F13" s="58">
        <v>1</v>
      </c>
      <c r="G13" s="58">
        <v>1</v>
      </c>
      <c r="H13" s="58">
        <v>1</v>
      </c>
      <c r="I13" s="58">
        <v>1</v>
      </c>
      <c r="J13" s="58">
        <v>0.5</v>
      </c>
      <c r="K13" s="58">
        <v>1</v>
      </c>
      <c r="L13" s="58">
        <v>0</v>
      </c>
      <c r="M13" s="58">
        <v>1</v>
      </c>
      <c r="N13" s="58">
        <v>1</v>
      </c>
      <c r="O13" s="58">
        <v>1</v>
      </c>
      <c r="P13" s="58">
        <v>1</v>
      </c>
      <c r="Q13" s="58">
        <v>1</v>
      </c>
      <c r="R13" s="58">
        <v>1</v>
      </c>
      <c r="S13" s="58">
        <v>1</v>
      </c>
      <c r="T13" s="58">
        <v>1</v>
      </c>
      <c r="U13" s="58">
        <v>1</v>
      </c>
      <c r="V13" s="58">
        <v>0</v>
      </c>
      <c r="W13" s="58">
        <v>1</v>
      </c>
      <c r="X13" s="58">
        <v>0</v>
      </c>
      <c r="Y13" s="58">
        <v>1</v>
      </c>
      <c r="Z13" s="58">
        <v>1</v>
      </c>
      <c r="AA13" s="58">
        <v>1</v>
      </c>
      <c r="AB13" s="58">
        <v>1</v>
      </c>
      <c r="AC13" s="58">
        <v>1</v>
      </c>
      <c r="AD13" s="58">
        <v>1</v>
      </c>
      <c r="AE13" s="58">
        <v>1</v>
      </c>
      <c r="AF13" s="58">
        <v>0</v>
      </c>
      <c r="AG13" s="58">
        <v>0.5</v>
      </c>
      <c r="AH13" s="58">
        <v>0.5</v>
      </c>
      <c r="AI13" s="58">
        <v>0.5</v>
      </c>
      <c r="AJ13" s="58">
        <v>0.5</v>
      </c>
      <c r="AK13" s="58">
        <v>0.5</v>
      </c>
      <c r="AL13" s="58">
        <v>0.5</v>
      </c>
      <c r="AM13" s="58">
        <v>0.5</v>
      </c>
      <c r="AN13" s="58">
        <v>1</v>
      </c>
      <c r="AO13" s="58">
        <v>0.5</v>
      </c>
      <c r="AP13" s="58">
        <v>1</v>
      </c>
      <c r="AQ13" s="58">
        <v>1</v>
      </c>
      <c r="AR13" s="58">
        <v>1</v>
      </c>
      <c r="AS13" s="58">
        <v>0.5</v>
      </c>
      <c r="AT13" s="58">
        <v>1</v>
      </c>
      <c r="AU13" s="58">
        <v>1</v>
      </c>
      <c r="AV13" s="58">
        <v>1</v>
      </c>
      <c r="AW13" s="58">
        <v>1</v>
      </c>
      <c r="AX13" s="58">
        <v>1</v>
      </c>
      <c r="AY13" s="58">
        <v>0</v>
      </c>
      <c r="AZ13" s="69"/>
    </row>
    <row r="14" spans="1:52" x14ac:dyDescent="0.25">
      <c r="A14" s="66" t="s">
        <v>189</v>
      </c>
      <c r="B14" s="60">
        <v>60</v>
      </c>
      <c r="C14" s="60">
        <v>38</v>
      </c>
      <c r="D14" s="60">
        <v>580</v>
      </c>
      <c r="E14" s="58">
        <v>0.5</v>
      </c>
      <c r="F14" s="58">
        <v>0.5</v>
      </c>
      <c r="G14" s="58">
        <v>1</v>
      </c>
      <c r="H14" s="58">
        <v>1</v>
      </c>
      <c r="I14" s="58">
        <v>1</v>
      </c>
      <c r="J14" s="58">
        <v>1</v>
      </c>
      <c r="K14" s="58">
        <v>1</v>
      </c>
      <c r="L14" s="58">
        <v>0</v>
      </c>
      <c r="M14" s="58">
        <v>0.5</v>
      </c>
      <c r="N14" s="58">
        <v>1</v>
      </c>
      <c r="O14" s="58">
        <v>1</v>
      </c>
      <c r="P14" s="58">
        <v>1</v>
      </c>
      <c r="Q14" s="58">
        <v>1</v>
      </c>
      <c r="R14" s="58">
        <v>1</v>
      </c>
      <c r="S14" s="58">
        <v>1</v>
      </c>
      <c r="T14" s="58">
        <v>0.5</v>
      </c>
      <c r="U14" s="58">
        <v>1</v>
      </c>
      <c r="V14" s="58">
        <v>0</v>
      </c>
      <c r="W14" s="58">
        <v>1</v>
      </c>
      <c r="X14" s="58">
        <v>0</v>
      </c>
      <c r="Y14" s="58">
        <v>1</v>
      </c>
      <c r="Z14" s="58">
        <v>1</v>
      </c>
      <c r="AA14" s="58">
        <v>1</v>
      </c>
      <c r="AB14" s="58">
        <v>0.25</v>
      </c>
      <c r="AC14" s="58">
        <v>0.5</v>
      </c>
      <c r="AD14" s="58">
        <v>0.25</v>
      </c>
      <c r="AE14" s="58">
        <v>1</v>
      </c>
      <c r="AF14" s="58">
        <v>0</v>
      </c>
      <c r="AG14" s="58">
        <v>1</v>
      </c>
      <c r="AH14" s="58">
        <v>1</v>
      </c>
      <c r="AI14" s="58">
        <v>0.25</v>
      </c>
      <c r="AJ14" s="58">
        <v>1</v>
      </c>
      <c r="AK14" s="58">
        <v>1</v>
      </c>
      <c r="AL14" s="58">
        <v>1</v>
      </c>
      <c r="AM14" s="58">
        <v>1</v>
      </c>
      <c r="AN14" s="58">
        <v>1</v>
      </c>
      <c r="AO14" s="58">
        <v>1</v>
      </c>
      <c r="AP14" s="58">
        <v>1</v>
      </c>
      <c r="AQ14" s="58">
        <v>1</v>
      </c>
      <c r="AR14" s="58">
        <v>0.5</v>
      </c>
      <c r="AS14" s="58">
        <v>0.25</v>
      </c>
      <c r="AT14" s="58">
        <v>1</v>
      </c>
      <c r="AU14" s="58">
        <v>1</v>
      </c>
      <c r="AV14" s="58">
        <v>1</v>
      </c>
      <c r="AW14" s="58">
        <v>1</v>
      </c>
      <c r="AX14" s="58">
        <v>1</v>
      </c>
      <c r="AY14" s="58">
        <v>0</v>
      </c>
      <c r="AZ14" s="66"/>
    </row>
    <row r="15" spans="1:52" x14ac:dyDescent="0.25">
      <c r="A15" s="66" t="s">
        <v>190</v>
      </c>
      <c r="B15" s="60">
        <v>60</v>
      </c>
      <c r="C15" s="60">
        <v>38</v>
      </c>
      <c r="D15" s="60">
        <v>448</v>
      </c>
      <c r="E15" s="58">
        <v>1</v>
      </c>
      <c r="F15" s="58">
        <v>1</v>
      </c>
      <c r="G15" s="58">
        <v>1</v>
      </c>
      <c r="H15" s="58">
        <v>1</v>
      </c>
      <c r="I15" s="58">
        <v>1</v>
      </c>
      <c r="J15" s="58">
        <v>1</v>
      </c>
      <c r="K15" s="58">
        <v>1</v>
      </c>
      <c r="L15" s="58">
        <v>0</v>
      </c>
      <c r="M15" s="58">
        <v>0.5</v>
      </c>
      <c r="N15" s="58">
        <v>1</v>
      </c>
      <c r="O15" s="58">
        <v>1</v>
      </c>
      <c r="P15" s="58">
        <v>1</v>
      </c>
      <c r="Q15" s="58">
        <v>1</v>
      </c>
      <c r="R15" s="58">
        <v>1</v>
      </c>
      <c r="S15" s="58">
        <v>1</v>
      </c>
      <c r="T15" s="58">
        <v>1</v>
      </c>
      <c r="U15" s="58">
        <v>1</v>
      </c>
      <c r="V15" s="58">
        <v>0</v>
      </c>
      <c r="W15" s="58">
        <v>1</v>
      </c>
      <c r="X15" s="58">
        <v>0</v>
      </c>
      <c r="Y15" s="58">
        <v>1</v>
      </c>
      <c r="Z15" s="58">
        <v>1</v>
      </c>
      <c r="AA15" s="58">
        <v>1</v>
      </c>
      <c r="AB15" s="58">
        <v>1</v>
      </c>
      <c r="AC15" s="58">
        <v>1</v>
      </c>
      <c r="AD15" s="58">
        <v>1</v>
      </c>
      <c r="AE15" s="58">
        <v>1</v>
      </c>
      <c r="AF15" s="58">
        <v>0</v>
      </c>
      <c r="AG15" s="58">
        <v>1</v>
      </c>
      <c r="AH15" s="58">
        <v>1</v>
      </c>
      <c r="AI15" s="58">
        <v>1</v>
      </c>
      <c r="AJ15" s="58">
        <v>1</v>
      </c>
      <c r="AK15" s="58">
        <v>1</v>
      </c>
      <c r="AL15" s="58">
        <v>1</v>
      </c>
      <c r="AM15" s="58">
        <v>1</v>
      </c>
      <c r="AN15" s="58">
        <v>1</v>
      </c>
      <c r="AO15" s="58">
        <v>1</v>
      </c>
      <c r="AP15" s="58">
        <v>1</v>
      </c>
      <c r="AQ15" s="58">
        <v>1</v>
      </c>
      <c r="AR15" s="58">
        <v>1</v>
      </c>
      <c r="AS15" s="58">
        <v>0.5</v>
      </c>
      <c r="AT15" s="58">
        <v>1</v>
      </c>
      <c r="AU15" s="58">
        <v>1</v>
      </c>
      <c r="AV15" s="58">
        <v>1</v>
      </c>
      <c r="AW15" s="58">
        <v>1</v>
      </c>
      <c r="AX15" s="58">
        <v>1</v>
      </c>
      <c r="AY15" s="58">
        <v>0</v>
      </c>
      <c r="AZ15" s="66"/>
    </row>
    <row r="16" spans="1:52" x14ac:dyDescent="0.25">
      <c r="A16" s="86" t="s">
        <v>222</v>
      </c>
      <c r="B16" s="87">
        <v>60</v>
      </c>
      <c r="C16" s="88">
        <v>35</v>
      </c>
      <c r="D16" s="88">
        <v>355</v>
      </c>
      <c r="E16" s="58">
        <v>1</v>
      </c>
      <c r="F16" s="58">
        <v>1</v>
      </c>
      <c r="G16" s="58">
        <v>1</v>
      </c>
      <c r="H16" s="58">
        <v>1</v>
      </c>
      <c r="I16" s="58">
        <v>1</v>
      </c>
      <c r="J16" s="58">
        <v>1</v>
      </c>
      <c r="K16" s="58">
        <v>1</v>
      </c>
      <c r="L16" s="58">
        <v>0</v>
      </c>
      <c r="M16" s="58">
        <v>1</v>
      </c>
      <c r="N16" s="58">
        <v>1</v>
      </c>
      <c r="O16" s="58">
        <v>1</v>
      </c>
      <c r="P16" s="58">
        <v>1</v>
      </c>
      <c r="Q16" s="58">
        <v>1</v>
      </c>
      <c r="R16" s="58">
        <v>1</v>
      </c>
      <c r="S16" s="58">
        <v>1</v>
      </c>
      <c r="T16" s="58">
        <v>1</v>
      </c>
      <c r="U16" s="58">
        <v>1</v>
      </c>
      <c r="V16" s="58">
        <v>0</v>
      </c>
      <c r="W16" s="58">
        <v>1</v>
      </c>
      <c r="X16" s="58">
        <v>0</v>
      </c>
      <c r="Y16" s="58">
        <v>1</v>
      </c>
      <c r="Z16" s="58">
        <v>1</v>
      </c>
      <c r="AA16" s="58">
        <v>1</v>
      </c>
      <c r="AB16" s="58">
        <v>1</v>
      </c>
      <c r="AC16" s="58">
        <v>1</v>
      </c>
      <c r="AD16" s="58">
        <v>1</v>
      </c>
      <c r="AE16" s="58">
        <v>1</v>
      </c>
      <c r="AF16" s="58">
        <v>0</v>
      </c>
      <c r="AG16" s="58">
        <v>1</v>
      </c>
      <c r="AH16" s="58">
        <v>1</v>
      </c>
      <c r="AI16" s="58">
        <v>1</v>
      </c>
      <c r="AJ16" s="58">
        <v>1</v>
      </c>
      <c r="AK16" s="58">
        <v>1</v>
      </c>
      <c r="AL16" s="58">
        <v>1</v>
      </c>
      <c r="AM16" s="58">
        <v>0.5</v>
      </c>
      <c r="AN16" s="58">
        <v>1</v>
      </c>
      <c r="AO16" s="58">
        <v>1</v>
      </c>
      <c r="AP16" s="58">
        <v>1</v>
      </c>
      <c r="AQ16" s="58">
        <v>1</v>
      </c>
      <c r="AR16" s="58">
        <v>1</v>
      </c>
      <c r="AS16" s="58">
        <v>1</v>
      </c>
      <c r="AT16" s="58">
        <v>1</v>
      </c>
      <c r="AU16" s="58">
        <v>1</v>
      </c>
      <c r="AV16" s="58">
        <v>1</v>
      </c>
      <c r="AW16" s="58">
        <v>1</v>
      </c>
      <c r="AX16" s="58">
        <v>1</v>
      </c>
      <c r="AY16" s="67">
        <v>0</v>
      </c>
      <c r="AZ16" s="69"/>
    </row>
    <row r="17" spans="1:52" x14ac:dyDescent="0.25">
      <c r="A17" s="86" t="s">
        <v>223</v>
      </c>
      <c r="B17" s="87">
        <v>60</v>
      </c>
      <c r="C17" s="87">
        <v>38</v>
      </c>
      <c r="D17" s="87">
        <v>507</v>
      </c>
      <c r="E17" s="58">
        <v>1</v>
      </c>
      <c r="F17" s="58">
        <v>1</v>
      </c>
      <c r="G17" s="58">
        <v>1</v>
      </c>
      <c r="H17" s="58">
        <v>1</v>
      </c>
      <c r="I17" s="58">
        <v>1</v>
      </c>
      <c r="J17" s="58">
        <v>1</v>
      </c>
      <c r="K17" s="58">
        <v>1</v>
      </c>
      <c r="L17" s="58">
        <v>1</v>
      </c>
      <c r="M17" s="58">
        <v>1</v>
      </c>
      <c r="N17" s="58">
        <v>1</v>
      </c>
      <c r="O17" s="58">
        <v>1</v>
      </c>
      <c r="P17" s="58">
        <v>1</v>
      </c>
      <c r="Q17" s="58">
        <v>1</v>
      </c>
      <c r="R17" s="58">
        <v>1</v>
      </c>
      <c r="S17" s="58">
        <v>1</v>
      </c>
      <c r="T17" s="58">
        <v>1</v>
      </c>
      <c r="U17" s="58">
        <v>1</v>
      </c>
      <c r="V17" s="58">
        <v>1</v>
      </c>
      <c r="W17" s="58">
        <v>0</v>
      </c>
      <c r="X17" s="58">
        <v>1</v>
      </c>
      <c r="Y17" s="58">
        <v>1</v>
      </c>
      <c r="Z17" s="58">
        <v>1</v>
      </c>
      <c r="AA17" s="58">
        <v>1</v>
      </c>
      <c r="AB17" s="58">
        <v>1</v>
      </c>
      <c r="AC17" s="58">
        <v>1</v>
      </c>
      <c r="AD17" s="58">
        <v>1</v>
      </c>
      <c r="AE17" s="58">
        <v>1</v>
      </c>
      <c r="AF17" s="58">
        <v>1</v>
      </c>
      <c r="AG17" s="58">
        <v>1</v>
      </c>
      <c r="AH17" s="58">
        <v>1</v>
      </c>
      <c r="AI17" s="58">
        <v>1</v>
      </c>
      <c r="AJ17" s="58">
        <v>1</v>
      </c>
      <c r="AK17" s="58">
        <v>1</v>
      </c>
      <c r="AL17" s="58">
        <v>1</v>
      </c>
      <c r="AM17" s="58">
        <v>1</v>
      </c>
      <c r="AN17" s="58">
        <v>1</v>
      </c>
      <c r="AO17" s="58">
        <v>1</v>
      </c>
      <c r="AP17" s="58">
        <v>1</v>
      </c>
      <c r="AQ17" s="58">
        <v>1</v>
      </c>
      <c r="AR17" s="58">
        <v>1</v>
      </c>
      <c r="AS17" s="58">
        <v>1</v>
      </c>
      <c r="AT17" s="58">
        <v>1</v>
      </c>
      <c r="AU17" s="58">
        <v>1</v>
      </c>
      <c r="AV17" s="58">
        <v>1</v>
      </c>
      <c r="AW17" s="58">
        <v>1</v>
      </c>
      <c r="AX17" s="58">
        <v>1</v>
      </c>
      <c r="AY17" s="68">
        <v>0</v>
      </c>
      <c r="AZ17" s="69"/>
    </row>
    <row r="18" spans="1:52" x14ac:dyDescent="0.25">
      <c r="A18" s="86" t="s">
        <v>224</v>
      </c>
      <c r="B18" s="87">
        <v>60</v>
      </c>
      <c r="C18" s="88">
        <v>35</v>
      </c>
      <c r="D18" s="88">
        <v>339</v>
      </c>
      <c r="E18" s="58">
        <v>1</v>
      </c>
      <c r="F18" s="58">
        <v>1</v>
      </c>
      <c r="G18" s="58">
        <v>1</v>
      </c>
      <c r="H18" s="58">
        <v>1</v>
      </c>
      <c r="I18" s="58">
        <v>1</v>
      </c>
      <c r="J18" s="58">
        <v>1</v>
      </c>
      <c r="K18" s="58">
        <v>1</v>
      </c>
      <c r="L18" s="58">
        <v>1</v>
      </c>
      <c r="M18" s="58">
        <v>1</v>
      </c>
      <c r="N18" s="58">
        <v>1</v>
      </c>
      <c r="O18" s="58">
        <v>1</v>
      </c>
      <c r="P18" s="58">
        <v>1</v>
      </c>
      <c r="Q18" s="58">
        <v>1</v>
      </c>
      <c r="R18" s="58">
        <v>1</v>
      </c>
      <c r="S18" s="58">
        <v>1</v>
      </c>
      <c r="T18" s="58">
        <v>1</v>
      </c>
      <c r="U18" s="58">
        <v>1</v>
      </c>
      <c r="V18" s="58">
        <v>1</v>
      </c>
      <c r="W18" s="58">
        <v>1</v>
      </c>
      <c r="X18" s="58">
        <v>1</v>
      </c>
      <c r="Y18" s="58">
        <v>1</v>
      </c>
      <c r="Z18" s="58">
        <v>1</v>
      </c>
      <c r="AA18" s="58">
        <v>1</v>
      </c>
      <c r="AB18" s="58">
        <v>1</v>
      </c>
      <c r="AC18" s="58">
        <v>1</v>
      </c>
      <c r="AD18" s="58">
        <v>1</v>
      </c>
      <c r="AE18" s="58">
        <v>1</v>
      </c>
      <c r="AF18" s="58">
        <v>1</v>
      </c>
      <c r="AG18" s="58">
        <v>1</v>
      </c>
      <c r="AH18" s="58">
        <v>1</v>
      </c>
      <c r="AI18" s="58">
        <v>1</v>
      </c>
      <c r="AJ18" s="58">
        <v>1</v>
      </c>
      <c r="AK18" s="58">
        <v>1</v>
      </c>
      <c r="AL18" s="58">
        <v>1</v>
      </c>
      <c r="AM18" s="58">
        <v>1</v>
      </c>
      <c r="AN18" s="58">
        <v>1</v>
      </c>
      <c r="AO18" s="58">
        <v>1</v>
      </c>
      <c r="AP18" s="58">
        <v>1</v>
      </c>
      <c r="AQ18" s="58">
        <v>1</v>
      </c>
      <c r="AR18" s="58">
        <v>1</v>
      </c>
      <c r="AS18" s="58">
        <v>1</v>
      </c>
      <c r="AT18" s="58">
        <v>1</v>
      </c>
      <c r="AU18" s="58">
        <v>1</v>
      </c>
      <c r="AV18" s="58">
        <v>1</v>
      </c>
      <c r="AW18" s="58">
        <v>1</v>
      </c>
      <c r="AX18" s="58">
        <v>1</v>
      </c>
      <c r="AY18" s="68">
        <v>0</v>
      </c>
      <c r="AZ18" s="69"/>
    </row>
    <row r="19" spans="1:52" x14ac:dyDescent="0.25">
      <c r="A19" s="86" t="s">
        <v>225</v>
      </c>
      <c r="B19" s="87">
        <v>60</v>
      </c>
      <c r="C19" s="88">
        <v>35</v>
      </c>
      <c r="D19" s="88">
        <v>452</v>
      </c>
      <c r="E19" s="58">
        <v>0.5</v>
      </c>
      <c r="F19" s="58">
        <v>0.5</v>
      </c>
      <c r="G19" s="58">
        <v>1</v>
      </c>
      <c r="H19" s="58">
        <v>1</v>
      </c>
      <c r="I19" s="58">
        <v>1</v>
      </c>
      <c r="J19" s="58">
        <v>1</v>
      </c>
      <c r="K19" s="58">
        <v>0.5</v>
      </c>
      <c r="L19" s="58">
        <v>0.5</v>
      </c>
      <c r="M19" s="58">
        <v>0.5</v>
      </c>
      <c r="N19" s="58">
        <v>1</v>
      </c>
      <c r="O19" s="58">
        <v>1</v>
      </c>
      <c r="P19" s="58">
        <v>1</v>
      </c>
      <c r="Q19" s="58">
        <v>1</v>
      </c>
      <c r="R19" s="58">
        <v>1</v>
      </c>
      <c r="S19" s="58">
        <v>1</v>
      </c>
      <c r="T19" s="58">
        <v>1</v>
      </c>
      <c r="U19" s="58">
        <v>0.5</v>
      </c>
      <c r="V19" s="58">
        <v>1</v>
      </c>
      <c r="W19" s="58">
        <v>1</v>
      </c>
      <c r="X19" s="58">
        <v>1</v>
      </c>
      <c r="Y19" s="58">
        <v>1</v>
      </c>
      <c r="Z19" s="58">
        <v>1</v>
      </c>
      <c r="AA19" s="58">
        <v>0.5</v>
      </c>
      <c r="AB19" s="58">
        <v>0.5</v>
      </c>
      <c r="AC19" s="58">
        <v>0.5</v>
      </c>
      <c r="AD19" s="58">
        <v>0.5</v>
      </c>
      <c r="AE19" s="58">
        <v>1</v>
      </c>
      <c r="AF19" s="58">
        <v>1</v>
      </c>
      <c r="AG19" s="58">
        <v>1</v>
      </c>
      <c r="AH19" s="58">
        <v>1</v>
      </c>
      <c r="AI19" s="58">
        <v>0.5</v>
      </c>
      <c r="AJ19" s="58">
        <v>0.5</v>
      </c>
      <c r="AK19" s="58">
        <v>0.5</v>
      </c>
      <c r="AL19" s="58">
        <v>0.5</v>
      </c>
      <c r="AM19" s="58">
        <v>0.5</v>
      </c>
      <c r="AN19" s="58">
        <v>1</v>
      </c>
      <c r="AO19" s="58">
        <v>1</v>
      </c>
      <c r="AP19" s="58">
        <v>1</v>
      </c>
      <c r="AQ19" s="58">
        <v>1</v>
      </c>
      <c r="AR19" s="58">
        <v>0.5</v>
      </c>
      <c r="AS19" s="58">
        <v>0.5</v>
      </c>
      <c r="AT19" s="58">
        <v>1</v>
      </c>
      <c r="AU19" s="58">
        <v>1</v>
      </c>
      <c r="AV19" s="58">
        <v>1</v>
      </c>
      <c r="AW19" s="58">
        <v>1</v>
      </c>
      <c r="AX19" s="58">
        <v>0.5</v>
      </c>
      <c r="AY19" s="68">
        <v>0</v>
      </c>
      <c r="AZ19" s="69"/>
    </row>
    <row r="20" spans="1:52" x14ac:dyDescent="0.25">
      <c r="A20" s="423" t="s">
        <v>191</v>
      </c>
      <c r="B20" s="424"/>
      <c r="C20" s="424"/>
      <c r="D20" s="424"/>
      <c r="E20" s="424"/>
      <c r="F20" s="424"/>
      <c r="G20" s="424"/>
      <c r="H20" s="424"/>
      <c r="I20" s="424"/>
      <c r="J20" s="424"/>
      <c r="K20" s="424"/>
      <c r="L20" s="424"/>
      <c r="M20" s="424"/>
      <c r="N20" s="424"/>
      <c r="O20" s="424"/>
      <c r="P20" s="424"/>
      <c r="Q20" s="424"/>
      <c r="R20" s="424"/>
      <c r="S20" s="424"/>
      <c r="T20" s="424"/>
      <c r="U20" s="424"/>
      <c r="V20" s="424"/>
      <c r="W20" s="424"/>
      <c r="X20" s="424"/>
      <c r="Y20" s="424"/>
      <c r="Z20" s="424"/>
      <c r="AA20" s="424"/>
      <c r="AB20" s="424"/>
      <c r="AC20" s="424"/>
      <c r="AD20" s="424"/>
      <c r="AE20" s="424"/>
      <c r="AF20" s="424"/>
      <c r="AG20" s="424"/>
      <c r="AH20" s="424"/>
      <c r="AI20" s="424"/>
      <c r="AJ20" s="424"/>
      <c r="AK20" s="424"/>
      <c r="AL20" s="424"/>
      <c r="AM20" s="424"/>
      <c r="AN20" s="424"/>
      <c r="AO20" s="424"/>
      <c r="AP20" s="424"/>
      <c r="AQ20" s="424"/>
      <c r="AR20" s="424"/>
      <c r="AS20" s="424"/>
      <c r="AT20" s="424"/>
      <c r="AU20" s="424"/>
      <c r="AV20" s="424"/>
      <c r="AW20" s="424"/>
      <c r="AX20" s="424"/>
      <c r="AY20" s="424"/>
      <c r="AZ20" s="425"/>
    </row>
    <row r="21" spans="1:52" ht="15" customHeight="1" x14ac:dyDescent="0.25">
      <c r="A21" s="61" t="s">
        <v>192</v>
      </c>
      <c r="B21" s="62">
        <v>56</v>
      </c>
      <c r="C21" s="62">
        <v>38</v>
      </c>
      <c r="D21" s="62">
        <v>505</v>
      </c>
      <c r="E21" s="63">
        <v>0.25</v>
      </c>
      <c r="F21" s="63">
        <v>0</v>
      </c>
      <c r="G21" s="63">
        <v>0</v>
      </c>
      <c r="H21" s="63">
        <v>1</v>
      </c>
      <c r="I21" s="63">
        <v>1</v>
      </c>
      <c r="J21" s="63">
        <v>1</v>
      </c>
      <c r="K21" s="63">
        <v>0</v>
      </c>
      <c r="L21" s="63">
        <v>1</v>
      </c>
      <c r="M21" s="63">
        <v>0.25</v>
      </c>
      <c r="N21" s="63">
        <v>1</v>
      </c>
      <c r="O21" s="63">
        <v>0</v>
      </c>
      <c r="P21" s="63">
        <v>1</v>
      </c>
      <c r="Q21" s="63">
        <v>1</v>
      </c>
      <c r="R21" s="63">
        <v>0</v>
      </c>
      <c r="S21" s="63">
        <v>1</v>
      </c>
      <c r="T21" s="63">
        <v>1</v>
      </c>
      <c r="U21" s="63">
        <v>1</v>
      </c>
      <c r="V21" s="63">
        <v>1</v>
      </c>
      <c r="W21" s="63">
        <v>0</v>
      </c>
      <c r="X21" s="63">
        <v>1</v>
      </c>
      <c r="Y21" s="63">
        <v>0</v>
      </c>
      <c r="Z21" s="63">
        <v>0</v>
      </c>
      <c r="AA21" s="63">
        <v>0</v>
      </c>
      <c r="AB21" s="63">
        <v>0</v>
      </c>
      <c r="AC21" s="63">
        <v>0</v>
      </c>
      <c r="AD21" s="63">
        <v>0</v>
      </c>
      <c r="AE21" s="63">
        <v>0</v>
      </c>
      <c r="AF21" s="63">
        <v>0</v>
      </c>
      <c r="AG21" s="63">
        <v>0</v>
      </c>
      <c r="AH21" s="63">
        <v>0</v>
      </c>
      <c r="AI21" s="63">
        <v>0</v>
      </c>
      <c r="AJ21" s="63">
        <v>0</v>
      </c>
      <c r="AK21" s="63">
        <v>0</v>
      </c>
      <c r="AL21" s="63">
        <v>0</v>
      </c>
      <c r="AM21" s="63">
        <v>0</v>
      </c>
      <c r="AN21" s="63">
        <v>0</v>
      </c>
      <c r="AO21" s="63">
        <v>0</v>
      </c>
      <c r="AP21" s="63">
        <v>0</v>
      </c>
      <c r="AQ21" s="63">
        <v>0</v>
      </c>
      <c r="AR21" s="63">
        <v>0</v>
      </c>
      <c r="AS21" s="63">
        <v>0</v>
      </c>
      <c r="AT21" s="63">
        <v>0</v>
      </c>
      <c r="AU21" s="63">
        <v>0</v>
      </c>
      <c r="AV21" s="63">
        <v>1</v>
      </c>
      <c r="AW21" s="63">
        <v>0</v>
      </c>
      <c r="AX21" s="63">
        <v>0</v>
      </c>
      <c r="AY21" s="63">
        <v>1</v>
      </c>
      <c r="AZ21" s="64"/>
    </row>
    <row r="22" spans="1:52" x14ac:dyDescent="0.25">
      <c r="A22" s="84" t="s">
        <v>195</v>
      </c>
      <c r="B22" s="63">
        <v>56</v>
      </c>
      <c r="C22" s="63">
        <v>38</v>
      </c>
      <c r="D22" s="60">
        <v>315</v>
      </c>
      <c r="E22" s="58">
        <v>1</v>
      </c>
      <c r="F22" s="58">
        <v>0</v>
      </c>
      <c r="G22" s="58">
        <v>0</v>
      </c>
      <c r="H22" s="58">
        <v>1</v>
      </c>
      <c r="I22" s="58">
        <v>1</v>
      </c>
      <c r="J22" s="58">
        <v>1</v>
      </c>
      <c r="K22" s="58">
        <v>0</v>
      </c>
      <c r="L22" s="58">
        <v>1</v>
      </c>
      <c r="M22" s="58">
        <v>1</v>
      </c>
      <c r="N22" s="58">
        <v>1</v>
      </c>
      <c r="O22" s="58">
        <v>0</v>
      </c>
      <c r="P22" s="58">
        <v>1</v>
      </c>
      <c r="Q22" s="58">
        <v>1</v>
      </c>
      <c r="R22" s="58">
        <v>0</v>
      </c>
      <c r="S22" s="58">
        <v>1</v>
      </c>
      <c r="T22" s="58">
        <v>1</v>
      </c>
      <c r="U22" s="58">
        <v>0</v>
      </c>
      <c r="V22" s="58">
        <v>1</v>
      </c>
      <c r="W22" s="58">
        <v>0</v>
      </c>
      <c r="X22" s="58">
        <v>1</v>
      </c>
      <c r="Y22" s="58">
        <v>0</v>
      </c>
      <c r="Z22" s="58">
        <v>0</v>
      </c>
      <c r="AA22" s="58">
        <v>0</v>
      </c>
      <c r="AB22" s="58">
        <v>0</v>
      </c>
      <c r="AC22" s="58">
        <v>0</v>
      </c>
      <c r="AD22" s="58">
        <v>0</v>
      </c>
      <c r="AE22" s="58">
        <v>0</v>
      </c>
      <c r="AF22" s="58">
        <v>0</v>
      </c>
      <c r="AG22" s="58">
        <v>0</v>
      </c>
      <c r="AH22" s="58">
        <v>0</v>
      </c>
      <c r="AI22" s="58">
        <v>0</v>
      </c>
      <c r="AJ22" s="58">
        <v>0</v>
      </c>
      <c r="AK22" s="58">
        <v>0</v>
      </c>
      <c r="AL22" s="58">
        <v>0</v>
      </c>
      <c r="AM22" s="58">
        <v>0</v>
      </c>
      <c r="AN22" s="58">
        <v>0</v>
      </c>
      <c r="AO22" s="58">
        <v>0</v>
      </c>
      <c r="AP22" s="58">
        <v>0</v>
      </c>
      <c r="AQ22" s="58">
        <v>0</v>
      </c>
      <c r="AR22" s="58">
        <v>0</v>
      </c>
      <c r="AS22" s="58">
        <v>0</v>
      </c>
      <c r="AT22" s="58">
        <v>0</v>
      </c>
      <c r="AU22" s="58">
        <v>0</v>
      </c>
      <c r="AV22" s="58">
        <v>1</v>
      </c>
      <c r="AW22" s="58">
        <v>0</v>
      </c>
      <c r="AX22" s="58">
        <v>0</v>
      </c>
      <c r="AY22" s="58">
        <v>1</v>
      </c>
      <c r="AZ22" s="69"/>
    </row>
    <row r="23" spans="1:52" x14ac:dyDescent="0.25">
      <c r="A23" s="66" t="s">
        <v>196</v>
      </c>
      <c r="B23" s="58">
        <v>60</v>
      </c>
      <c r="C23" s="59">
        <v>35</v>
      </c>
      <c r="D23" s="60">
        <v>363</v>
      </c>
      <c r="E23" s="58">
        <v>0.25</v>
      </c>
      <c r="F23" s="58">
        <v>0</v>
      </c>
      <c r="G23" s="58">
        <v>0</v>
      </c>
      <c r="H23" s="58">
        <v>0.25</v>
      </c>
      <c r="I23" s="58">
        <v>0.5</v>
      </c>
      <c r="J23" s="58">
        <v>0.5</v>
      </c>
      <c r="K23" s="58">
        <v>0</v>
      </c>
      <c r="L23" s="58">
        <v>0.5</v>
      </c>
      <c r="M23" s="58">
        <v>0.5</v>
      </c>
      <c r="N23" s="58">
        <v>0.5</v>
      </c>
      <c r="O23" s="58">
        <v>0</v>
      </c>
      <c r="P23" s="58">
        <v>0.5</v>
      </c>
      <c r="Q23" s="58">
        <v>0.25</v>
      </c>
      <c r="R23" s="58">
        <v>0</v>
      </c>
      <c r="S23" s="58">
        <v>0.5</v>
      </c>
      <c r="T23" s="58">
        <v>0.5</v>
      </c>
      <c r="U23" s="58">
        <v>0</v>
      </c>
      <c r="V23" s="58">
        <v>0.5</v>
      </c>
      <c r="W23" s="58">
        <v>0</v>
      </c>
      <c r="X23" s="58">
        <v>0.5</v>
      </c>
      <c r="Y23" s="58">
        <v>0</v>
      </c>
      <c r="Z23" s="58">
        <v>0</v>
      </c>
      <c r="AA23" s="58">
        <v>0</v>
      </c>
      <c r="AB23" s="58">
        <v>0</v>
      </c>
      <c r="AC23" s="58">
        <v>0</v>
      </c>
      <c r="AD23" s="58">
        <v>0</v>
      </c>
      <c r="AE23" s="58">
        <v>0</v>
      </c>
      <c r="AF23" s="58">
        <v>0</v>
      </c>
      <c r="AG23" s="58">
        <v>0</v>
      </c>
      <c r="AH23" s="58">
        <v>0</v>
      </c>
      <c r="AI23" s="58">
        <v>0</v>
      </c>
      <c r="AJ23" s="58">
        <v>0</v>
      </c>
      <c r="AK23" s="58">
        <v>0</v>
      </c>
      <c r="AL23" s="58">
        <v>0</v>
      </c>
      <c r="AM23" s="58">
        <v>0</v>
      </c>
      <c r="AN23" s="58">
        <v>0</v>
      </c>
      <c r="AO23" s="58">
        <v>0</v>
      </c>
      <c r="AP23" s="58">
        <v>0</v>
      </c>
      <c r="AQ23" s="58">
        <v>0</v>
      </c>
      <c r="AR23" s="58">
        <v>0</v>
      </c>
      <c r="AS23" s="58">
        <v>0</v>
      </c>
      <c r="AT23" s="58">
        <v>0</v>
      </c>
      <c r="AU23" s="58">
        <v>0</v>
      </c>
      <c r="AV23" s="58">
        <v>0.5</v>
      </c>
      <c r="AW23" s="58">
        <v>0</v>
      </c>
      <c r="AX23" s="58">
        <v>0</v>
      </c>
      <c r="AY23" s="58">
        <v>0.5</v>
      </c>
      <c r="AZ23" s="80"/>
    </row>
    <row r="24" spans="1:52" x14ac:dyDescent="0.25">
      <c r="A24" s="66" t="s">
        <v>197</v>
      </c>
      <c r="B24" s="58">
        <v>56</v>
      </c>
      <c r="C24" s="59">
        <v>38</v>
      </c>
      <c r="D24" s="60">
        <v>356</v>
      </c>
      <c r="E24" s="58">
        <v>1</v>
      </c>
      <c r="F24" s="58">
        <v>0</v>
      </c>
      <c r="G24" s="58">
        <v>0</v>
      </c>
      <c r="H24" s="58">
        <v>1</v>
      </c>
      <c r="I24" s="58">
        <v>1</v>
      </c>
      <c r="J24" s="58">
        <v>1</v>
      </c>
      <c r="K24" s="58">
        <v>0</v>
      </c>
      <c r="L24" s="58">
        <v>1</v>
      </c>
      <c r="M24" s="58">
        <v>1</v>
      </c>
      <c r="N24" s="58">
        <v>1</v>
      </c>
      <c r="O24" s="58">
        <v>0</v>
      </c>
      <c r="P24" s="58">
        <v>1</v>
      </c>
      <c r="Q24" s="58">
        <v>1</v>
      </c>
      <c r="R24" s="58">
        <v>0</v>
      </c>
      <c r="S24" s="58">
        <v>1</v>
      </c>
      <c r="T24" s="58">
        <v>1</v>
      </c>
      <c r="U24" s="58">
        <v>0</v>
      </c>
      <c r="V24" s="58">
        <v>1</v>
      </c>
      <c r="W24" s="58">
        <v>1</v>
      </c>
      <c r="X24" s="58">
        <v>1</v>
      </c>
      <c r="Y24" s="58">
        <v>0</v>
      </c>
      <c r="Z24" s="58">
        <v>0</v>
      </c>
      <c r="AA24" s="58">
        <v>0</v>
      </c>
      <c r="AB24" s="58">
        <v>0</v>
      </c>
      <c r="AC24" s="58">
        <v>0</v>
      </c>
      <c r="AD24" s="58">
        <v>0</v>
      </c>
      <c r="AE24" s="58">
        <v>0</v>
      </c>
      <c r="AF24" s="58">
        <v>0</v>
      </c>
      <c r="AG24" s="58">
        <v>0</v>
      </c>
      <c r="AH24" s="58">
        <v>0</v>
      </c>
      <c r="AI24" s="58">
        <v>0</v>
      </c>
      <c r="AJ24" s="58">
        <v>0</v>
      </c>
      <c r="AK24" s="58">
        <v>0</v>
      </c>
      <c r="AL24" s="58">
        <v>0</v>
      </c>
      <c r="AM24" s="58">
        <v>0</v>
      </c>
      <c r="AN24" s="58">
        <v>0</v>
      </c>
      <c r="AO24" s="58">
        <v>0</v>
      </c>
      <c r="AP24" s="58">
        <v>0</v>
      </c>
      <c r="AQ24" s="58">
        <v>0</v>
      </c>
      <c r="AR24" s="58">
        <v>0</v>
      </c>
      <c r="AS24" s="58">
        <v>0</v>
      </c>
      <c r="AT24" s="58">
        <v>0</v>
      </c>
      <c r="AU24" s="58">
        <v>0</v>
      </c>
      <c r="AV24" s="58">
        <v>1</v>
      </c>
      <c r="AW24" s="58">
        <v>0</v>
      </c>
      <c r="AX24" s="58">
        <v>0</v>
      </c>
      <c r="AY24" s="58">
        <v>1</v>
      </c>
      <c r="AZ24" s="69"/>
    </row>
    <row r="25" spans="1:52" x14ac:dyDescent="0.25">
      <c r="A25" s="61" t="s">
        <v>193</v>
      </c>
      <c r="B25" s="62">
        <v>56</v>
      </c>
      <c r="C25" s="62">
        <v>38</v>
      </c>
      <c r="D25" s="62">
        <v>284</v>
      </c>
      <c r="E25" s="63">
        <v>0</v>
      </c>
      <c r="F25" s="63">
        <v>0</v>
      </c>
      <c r="G25" s="63">
        <v>0</v>
      </c>
      <c r="H25" s="63">
        <v>1</v>
      </c>
      <c r="I25" s="63">
        <v>1</v>
      </c>
      <c r="J25" s="63">
        <v>1</v>
      </c>
      <c r="K25" s="63">
        <v>0</v>
      </c>
      <c r="L25" s="63">
        <v>1</v>
      </c>
      <c r="M25" s="63">
        <v>1</v>
      </c>
      <c r="N25" s="63">
        <v>1</v>
      </c>
      <c r="O25" s="63">
        <v>0</v>
      </c>
      <c r="P25" s="63">
        <v>1</v>
      </c>
      <c r="Q25" s="63">
        <v>1</v>
      </c>
      <c r="R25" s="63">
        <v>0</v>
      </c>
      <c r="S25" s="63">
        <v>1</v>
      </c>
      <c r="T25" s="63">
        <v>1</v>
      </c>
      <c r="U25" s="63">
        <v>0</v>
      </c>
      <c r="V25" s="63">
        <v>1</v>
      </c>
      <c r="W25" s="63">
        <v>0.5</v>
      </c>
      <c r="X25" s="63">
        <v>1</v>
      </c>
      <c r="Y25" s="63">
        <v>0</v>
      </c>
      <c r="Z25" s="63">
        <v>0</v>
      </c>
      <c r="AA25" s="63">
        <v>0</v>
      </c>
      <c r="AB25" s="63">
        <v>0</v>
      </c>
      <c r="AC25" s="63">
        <v>0</v>
      </c>
      <c r="AD25" s="63">
        <v>0</v>
      </c>
      <c r="AE25" s="63">
        <v>0</v>
      </c>
      <c r="AF25" s="63">
        <v>0</v>
      </c>
      <c r="AG25" s="63">
        <v>0</v>
      </c>
      <c r="AH25" s="63">
        <v>0</v>
      </c>
      <c r="AI25" s="63">
        <v>0</v>
      </c>
      <c r="AJ25" s="63">
        <v>0</v>
      </c>
      <c r="AK25" s="63">
        <v>0</v>
      </c>
      <c r="AL25" s="63">
        <v>0</v>
      </c>
      <c r="AM25" s="63">
        <v>0</v>
      </c>
      <c r="AN25" s="63">
        <v>0</v>
      </c>
      <c r="AO25" s="63">
        <v>0</v>
      </c>
      <c r="AP25" s="63">
        <v>0</v>
      </c>
      <c r="AQ25" s="63">
        <v>0</v>
      </c>
      <c r="AR25" s="63">
        <v>0</v>
      </c>
      <c r="AS25" s="63">
        <v>0</v>
      </c>
      <c r="AT25" s="63">
        <v>0</v>
      </c>
      <c r="AU25" s="63">
        <v>0</v>
      </c>
      <c r="AV25" s="63">
        <v>1</v>
      </c>
      <c r="AW25" s="63">
        <v>0</v>
      </c>
      <c r="AX25" s="63">
        <v>0</v>
      </c>
      <c r="AY25" s="63">
        <v>1</v>
      </c>
      <c r="AZ25" s="64"/>
    </row>
    <row r="26" spans="1:52" x14ac:dyDescent="0.25">
      <c r="A26" s="66" t="s">
        <v>198</v>
      </c>
      <c r="B26" s="58">
        <v>60</v>
      </c>
      <c r="C26" s="59">
        <v>37</v>
      </c>
      <c r="D26" s="60">
        <v>278</v>
      </c>
      <c r="E26" s="58">
        <v>1</v>
      </c>
      <c r="F26" s="58">
        <v>0</v>
      </c>
      <c r="G26" s="58">
        <v>0</v>
      </c>
      <c r="H26" s="58">
        <v>1</v>
      </c>
      <c r="I26" s="58">
        <v>1</v>
      </c>
      <c r="J26" s="58">
        <v>1</v>
      </c>
      <c r="K26" s="58">
        <v>0</v>
      </c>
      <c r="L26" s="58">
        <v>1</v>
      </c>
      <c r="M26" s="58">
        <v>1</v>
      </c>
      <c r="N26" s="58">
        <v>1</v>
      </c>
      <c r="O26" s="58">
        <v>0</v>
      </c>
      <c r="P26" s="58">
        <v>1</v>
      </c>
      <c r="Q26" s="58">
        <v>1</v>
      </c>
      <c r="R26" s="58">
        <v>0</v>
      </c>
      <c r="S26" s="58">
        <v>1</v>
      </c>
      <c r="T26" s="58">
        <v>1</v>
      </c>
      <c r="U26" s="58">
        <v>0</v>
      </c>
      <c r="V26" s="58">
        <v>1</v>
      </c>
      <c r="W26" s="58">
        <v>1</v>
      </c>
      <c r="X26" s="58">
        <v>1</v>
      </c>
      <c r="Y26" s="58">
        <v>0</v>
      </c>
      <c r="Z26" s="58">
        <v>0</v>
      </c>
      <c r="AA26" s="58">
        <v>0</v>
      </c>
      <c r="AB26" s="58">
        <v>0</v>
      </c>
      <c r="AC26" s="58">
        <v>0</v>
      </c>
      <c r="AD26" s="58">
        <v>0</v>
      </c>
      <c r="AE26" s="58">
        <v>0</v>
      </c>
      <c r="AF26" s="58">
        <v>0</v>
      </c>
      <c r="AG26" s="58">
        <v>0</v>
      </c>
      <c r="AH26" s="58">
        <v>0</v>
      </c>
      <c r="AI26" s="58">
        <v>0</v>
      </c>
      <c r="AJ26" s="58">
        <v>0</v>
      </c>
      <c r="AK26" s="58">
        <v>0</v>
      </c>
      <c r="AL26" s="58">
        <v>0</v>
      </c>
      <c r="AM26" s="58">
        <v>0</v>
      </c>
      <c r="AN26" s="58">
        <v>0</v>
      </c>
      <c r="AO26" s="58">
        <v>0</v>
      </c>
      <c r="AP26" s="58">
        <v>0</v>
      </c>
      <c r="AQ26" s="58">
        <v>0</v>
      </c>
      <c r="AR26" s="58">
        <v>0</v>
      </c>
      <c r="AS26" s="58">
        <v>0</v>
      </c>
      <c r="AT26" s="58">
        <v>0</v>
      </c>
      <c r="AU26" s="58">
        <v>0</v>
      </c>
      <c r="AV26" s="58">
        <v>1</v>
      </c>
      <c r="AW26" s="58">
        <v>0</v>
      </c>
      <c r="AX26" s="58">
        <v>0</v>
      </c>
      <c r="AY26" s="58">
        <v>1</v>
      </c>
      <c r="AZ26" s="69"/>
    </row>
    <row r="27" spans="1:52" x14ac:dyDescent="0.25">
      <c r="A27" s="66" t="s">
        <v>194</v>
      </c>
      <c r="B27" s="58">
        <v>60</v>
      </c>
      <c r="C27" s="59">
        <v>38</v>
      </c>
      <c r="D27" s="60">
        <v>256</v>
      </c>
      <c r="E27" s="58">
        <v>0.25</v>
      </c>
      <c r="F27" s="58">
        <v>0</v>
      </c>
      <c r="G27" s="58">
        <v>0</v>
      </c>
      <c r="H27" s="58">
        <v>1</v>
      </c>
      <c r="I27" s="58">
        <v>1</v>
      </c>
      <c r="J27" s="58">
        <v>1</v>
      </c>
      <c r="K27" s="58">
        <v>0</v>
      </c>
      <c r="L27" s="58">
        <v>1</v>
      </c>
      <c r="M27" s="58">
        <v>1</v>
      </c>
      <c r="N27" s="58">
        <v>1</v>
      </c>
      <c r="O27" s="58">
        <v>0</v>
      </c>
      <c r="P27" s="58">
        <v>1</v>
      </c>
      <c r="Q27" s="58">
        <v>1</v>
      </c>
      <c r="R27" s="58">
        <v>0</v>
      </c>
      <c r="S27" s="58">
        <v>1</v>
      </c>
      <c r="T27" s="58">
        <v>1</v>
      </c>
      <c r="U27" s="58">
        <v>0</v>
      </c>
      <c r="V27" s="58">
        <v>1</v>
      </c>
      <c r="W27" s="58">
        <v>0</v>
      </c>
      <c r="X27" s="58">
        <v>1</v>
      </c>
      <c r="Y27" s="58">
        <v>0</v>
      </c>
      <c r="Z27" s="58">
        <v>0</v>
      </c>
      <c r="AA27" s="58">
        <v>0</v>
      </c>
      <c r="AB27" s="58">
        <v>0</v>
      </c>
      <c r="AC27" s="58">
        <v>0</v>
      </c>
      <c r="AD27" s="58">
        <v>0</v>
      </c>
      <c r="AE27" s="58">
        <v>0</v>
      </c>
      <c r="AF27" s="58">
        <v>0</v>
      </c>
      <c r="AG27" s="58">
        <v>0</v>
      </c>
      <c r="AH27" s="58">
        <v>0</v>
      </c>
      <c r="AI27" s="58">
        <v>0</v>
      </c>
      <c r="AJ27" s="58">
        <v>0</v>
      </c>
      <c r="AK27" s="58">
        <v>0</v>
      </c>
      <c r="AL27" s="58">
        <v>0</v>
      </c>
      <c r="AM27" s="58">
        <v>0</v>
      </c>
      <c r="AN27" s="58">
        <v>0</v>
      </c>
      <c r="AO27" s="58">
        <v>0</v>
      </c>
      <c r="AP27" s="58">
        <v>0</v>
      </c>
      <c r="AQ27" s="58">
        <v>0</v>
      </c>
      <c r="AR27" s="58">
        <v>0</v>
      </c>
      <c r="AS27" s="58">
        <v>0</v>
      </c>
      <c r="AT27" s="58">
        <v>0</v>
      </c>
      <c r="AU27" s="58">
        <v>0</v>
      </c>
      <c r="AV27" s="58">
        <v>1</v>
      </c>
      <c r="AW27" s="58">
        <v>0</v>
      </c>
      <c r="AX27" s="58">
        <v>0</v>
      </c>
      <c r="AY27" s="58">
        <v>1</v>
      </c>
      <c r="AZ27" s="69"/>
    </row>
    <row r="28" spans="1:52" x14ac:dyDescent="0.25">
      <c r="A28" s="66" t="s">
        <v>200</v>
      </c>
      <c r="B28" s="59">
        <v>60</v>
      </c>
      <c r="C28" s="59">
        <v>38</v>
      </c>
      <c r="D28" s="60">
        <v>332</v>
      </c>
      <c r="E28" s="58">
        <v>1</v>
      </c>
      <c r="F28" s="58">
        <v>0</v>
      </c>
      <c r="G28" s="58">
        <v>0</v>
      </c>
      <c r="H28" s="58">
        <v>1</v>
      </c>
      <c r="I28" s="58">
        <v>1</v>
      </c>
      <c r="J28" s="58">
        <v>1</v>
      </c>
      <c r="K28" s="58">
        <v>0</v>
      </c>
      <c r="L28" s="58">
        <v>1</v>
      </c>
      <c r="M28" s="58">
        <v>1</v>
      </c>
      <c r="N28" s="58">
        <v>1</v>
      </c>
      <c r="O28" s="58">
        <v>0</v>
      </c>
      <c r="P28" s="58">
        <v>1</v>
      </c>
      <c r="Q28" s="58">
        <v>1</v>
      </c>
      <c r="R28" s="58">
        <v>0</v>
      </c>
      <c r="S28" s="58">
        <v>1</v>
      </c>
      <c r="T28" s="58">
        <v>1</v>
      </c>
      <c r="U28" s="58">
        <v>0</v>
      </c>
      <c r="V28" s="58">
        <v>1</v>
      </c>
      <c r="W28" s="58">
        <v>1</v>
      </c>
      <c r="X28" s="58">
        <v>1</v>
      </c>
      <c r="Y28" s="58">
        <v>1</v>
      </c>
      <c r="Z28" s="58">
        <v>0</v>
      </c>
      <c r="AA28" s="58">
        <v>0</v>
      </c>
      <c r="AB28" s="58">
        <v>1</v>
      </c>
      <c r="AC28" s="58">
        <v>0</v>
      </c>
      <c r="AD28" s="58">
        <v>1</v>
      </c>
      <c r="AE28" s="58">
        <v>1</v>
      </c>
      <c r="AF28" s="58">
        <v>1</v>
      </c>
      <c r="AG28" s="58">
        <v>1</v>
      </c>
      <c r="AH28" s="58">
        <v>1</v>
      </c>
      <c r="AI28" s="58">
        <v>1</v>
      </c>
      <c r="AJ28" s="58">
        <v>0</v>
      </c>
      <c r="AK28" s="58">
        <v>0</v>
      </c>
      <c r="AL28" s="58">
        <v>0</v>
      </c>
      <c r="AM28" s="58">
        <v>1</v>
      </c>
      <c r="AN28" s="58">
        <v>0</v>
      </c>
      <c r="AO28" s="58">
        <v>1</v>
      </c>
      <c r="AP28" s="58">
        <v>0</v>
      </c>
      <c r="AQ28" s="58">
        <v>1</v>
      </c>
      <c r="AR28" s="58">
        <v>0</v>
      </c>
      <c r="AS28" s="58">
        <v>1</v>
      </c>
      <c r="AT28" s="58">
        <v>1</v>
      </c>
      <c r="AU28" s="58">
        <v>0</v>
      </c>
      <c r="AV28" s="58">
        <v>1</v>
      </c>
      <c r="AW28" s="58">
        <v>0</v>
      </c>
      <c r="AX28" s="58">
        <v>0</v>
      </c>
      <c r="AY28" s="58">
        <v>1</v>
      </c>
      <c r="AZ28" s="69"/>
    </row>
    <row r="29" spans="1:52" x14ac:dyDescent="0.25">
      <c r="A29" s="61" t="s">
        <v>199</v>
      </c>
      <c r="B29" s="62">
        <v>56</v>
      </c>
      <c r="C29" s="62">
        <v>38</v>
      </c>
      <c r="D29" s="62">
        <v>268</v>
      </c>
      <c r="E29" s="63">
        <v>1</v>
      </c>
      <c r="F29" s="63">
        <v>0</v>
      </c>
      <c r="G29" s="63">
        <v>0</v>
      </c>
      <c r="H29" s="63">
        <v>1</v>
      </c>
      <c r="I29" s="63">
        <v>1</v>
      </c>
      <c r="J29" s="63">
        <v>1</v>
      </c>
      <c r="K29" s="63">
        <v>0</v>
      </c>
      <c r="L29" s="63">
        <v>1</v>
      </c>
      <c r="M29" s="63">
        <v>1</v>
      </c>
      <c r="N29" s="63">
        <v>1</v>
      </c>
      <c r="O29" s="63">
        <v>0</v>
      </c>
      <c r="P29" s="63">
        <v>1</v>
      </c>
      <c r="Q29" s="63">
        <v>1</v>
      </c>
      <c r="R29" s="63">
        <v>0</v>
      </c>
      <c r="S29" s="63">
        <v>1</v>
      </c>
      <c r="T29" s="63">
        <v>1</v>
      </c>
      <c r="U29" s="63">
        <v>0</v>
      </c>
      <c r="V29" s="63">
        <v>1</v>
      </c>
      <c r="W29" s="63">
        <v>0</v>
      </c>
      <c r="X29" s="63">
        <v>1</v>
      </c>
      <c r="Y29" s="63">
        <v>1</v>
      </c>
      <c r="Z29" s="63">
        <v>0</v>
      </c>
      <c r="AA29" s="63">
        <v>0</v>
      </c>
      <c r="AB29" s="63">
        <v>1</v>
      </c>
      <c r="AC29" s="63">
        <v>0</v>
      </c>
      <c r="AD29" s="63">
        <v>1</v>
      </c>
      <c r="AE29" s="63">
        <v>1</v>
      </c>
      <c r="AF29" s="63">
        <v>1</v>
      </c>
      <c r="AG29" s="63">
        <v>1</v>
      </c>
      <c r="AH29" s="63">
        <v>1</v>
      </c>
      <c r="AI29" s="63">
        <v>1</v>
      </c>
      <c r="AJ29" s="63">
        <v>0</v>
      </c>
      <c r="AK29" s="63">
        <v>0</v>
      </c>
      <c r="AL29" s="63">
        <v>0</v>
      </c>
      <c r="AM29" s="63">
        <v>0.5</v>
      </c>
      <c r="AN29" s="63">
        <v>0</v>
      </c>
      <c r="AO29" s="63">
        <v>1</v>
      </c>
      <c r="AP29" s="63">
        <v>0</v>
      </c>
      <c r="AQ29" s="63">
        <v>1</v>
      </c>
      <c r="AR29" s="63">
        <v>0</v>
      </c>
      <c r="AS29" s="63">
        <v>1</v>
      </c>
      <c r="AT29" s="63">
        <v>1</v>
      </c>
      <c r="AU29" s="63">
        <v>0</v>
      </c>
      <c r="AV29" s="63">
        <v>1</v>
      </c>
      <c r="AW29" s="63">
        <v>0</v>
      </c>
      <c r="AX29" s="63">
        <v>0</v>
      </c>
      <c r="AY29" s="63">
        <v>1</v>
      </c>
      <c r="AZ29" s="64"/>
    </row>
    <row r="30" spans="1:52" x14ac:dyDescent="0.25">
      <c r="A30" s="66" t="s">
        <v>202</v>
      </c>
      <c r="B30" s="59">
        <v>60</v>
      </c>
      <c r="C30" s="59">
        <v>38</v>
      </c>
      <c r="D30" s="60">
        <v>256</v>
      </c>
      <c r="E30" s="58">
        <v>0.5</v>
      </c>
      <c r="F30" s="58">
        <v>0</v>
      </c>
      <c r="G30" s="58">
        <v>0</v>
      </c>
      <c r="H30" s="58">
        <v>0.5</v>
      </c>
      <c r="I30" s="58">
        <v>0.5</v>
      </c>
      <c r="J30" s="58">
        <v>0.5</v>
      </c>
      <c r="K30" s="58">
        <v>0</v>
      </c>
      <c r="L30" s="58">
        <v>0.5</v>
      </c>
      <c r="M30" s="58">
        <v>0.5</v>
      </c>
      <c r="N30" s="58">
        <v>0.5</v>
      </c>
      <c r="O30" s="58">
        <v>0</v>
      </c>
      <c r="P30" s="58">
        <v>0.5</v>
      </c>
      <c r="Q30" s="58">
        <v>0.5</v>
      </c>
      <c r="R30" s="58">
        <v>0</v>
      </c>
      <c r="S30" s="58">
        <v>0.5</v>
      </c>
      <c r="T30" s="58">
        <v>0.5</v>
      </c>
      <c r="U30" s="58">
        <v>0</v>
      </c>
      <c r="V30" s="58">
        <v>0.5</v>
      </c>
      <c r="W30" s="58">
        <v>0.5</v>
      </c>
      <c r="X30" s="58">
        <v>0.5</v>
      </c>
      <c r="Y30" s="58">
        <v>0.5</v>
      </c>
      <c r="Z30" s="58">
        <v>0</v>
      </c>
      <c r="AA30" s="58">
        <v>0</v>
      </c>
      <c r="AB30" s="58">
        <v>0.5</v>
      </c>
      <c r="AC30" s="58">
        <v>0</v>
      </c>
      <c r="AD30" s="58">
        <v>0.5</v>
      </c>
      <c r="AE30" s="58">
        <v>0.5</v>
      </c>
      <c r="AF30" s="58">
        <v>0.5</v>
      </c>
      <c r="AG30" s="58">
        <v>0.5</v>
      </c>
      <c r="AH30" s="58">
        <v>0.5</v>
      </c>
      <c r="AI30" s="58">
        <v>0.5</v>
      </c>
      <c r="AJ30" s="58">
        <v>0</v>
      </c>
      <c r="AK30" s="58">
        <v>0</v>
      </c>
      <c r="AL30" s="58">
        <v>0</v>
      </c>
      <c r="AM30" s="58">
        <v>0.5</v>
      </c>
      <c r="AN30" s="58">
        <v>0</v>
      </c>
      <c r="AO30" s="58">
        <v>0.5</v>
      </c>
      <c r="AP30" s="58">
        <v>0</v>
      </c>
      <c r="AQ30" s="58">
        <v>0.5</v>
      </c>
      <c r="AR30" s="58">
        <v>0</v>
      </c>
      <c r="AS30" s="58">
        <v>0.25</v>
      </c>
      <c r="AT30" s="58">
        <v>0.5</v>
      </c>
      <c r="AU30" s="58">
        <v>0</v>
      </c>
      <c r="AV30" s="58">
        <v>0.5</v>
      </c>
      <c r="AW30" s="58">
        <v>0</v>
      </c>
      <c r="AX30" s="58">
        <v>0</v>
      </c>
      <c r="AY30" s="58">
        <v>0.5</v>
      </c>
      <c r="AZ30" s="69"/>
    </row>
    <row r="31" spans="1:52" x14ac:dyDescent="0.25">
      <c r="A31" s="66" t="s">
        <v>203</v>
      </c>
      <c r="B31" s="58">
        <v>60</v>
      </c>
      <c r="C31" s="63">
        <v>38</v>
      </c>
      <c r="D31" s="60">
        <v>393</v>
      </c>
      <c r="E31" s="58">
        <v>1</v>
      </c>
      <c r="F31" s="58">
        <v>0</v>
      </c>
      <c r="G31" s="58">
        <v>0</v>
      </c>
      <c r="H31" s="58">
        <v>1</v>
      </c>
      <c r="I31" s="58">
        <v>1</v>
      </c>
      <c r="J31" s="58">
        <v>1</v>
      </c>
      <c r="K31" s="58">
        <v>0</v>
      </c>
      <c r="L31" s="58">
        <v>1</v>
      </c>
      <c r="M31" s="58">
        <v>1</v>
      </c>
      <c r="N31" s="58">
        <v>1</v>
      </c>
      <c r="O31" s="58">
        <v>0</v>
      </c>
      <c r="P31" s="58">
        <v>1</v>
      </c>
      <c r="Q31" s="58">
        <v>1</v>
      </c>
      <c r="R31" s="58">
        <v>0</v>
      </c>
      <c r="S31" s="58">
        <v>1</v>
      </c>
      <c r="T31" s="58">
        <v>1</v>
      </c>
      <c r="U31" s="58">
        <v>0</v>
      </c>
      <c r="V31" s="58">
        <v>1</v>
      </c>
      <c r="W31" s="58">
        <v>1</v>
      </c>
      <c r="X31" s="58">
        <v>1</v>
      </c>
      <c r="Y31" s="58">
        <v>1</v>
      </c>
      <c r="Z31" s="58">
        <v>0</v>
      </c>
      <c r="AA31" s="58">
        <v>0</v>
      </c>
      <c r="AB31" s="58">
        <v>1</v>
      </c>
      <c r="AC31" s="58">
        <v>0</v>
      </c>
      <c r="AD31" s="58">
        <v>1</v>
      </c>
      <c r="AE31" s="58">
        <v>1</v>
      </c>
      <c r="AF31" s="58">
        <v>1</v>
      </c>
      <c r="AG31" s="58">
        <v>1</v>
      </c>
      <c r="AH31" s="58">
        <v>1</v>
      </c>
      <c r="AI31" s="58">
        <v>1</v>
      </c>
      <c r="AJ31" s="58">
        <v>0</v>
      </c>
      <c r="AK31" s="58">
        <v>0</v>
      </c>
      <c r="AL31" s="58">
        <v>0</v>
      </c>
      <c r="AM31" s="58">
        <v>1</v>
      </c>
      <c r="AN31" s="58">
        <v>0</v>
      </c>
      <c r="AO31" s="58">
        <v>1</v>
      </c>
      <c r="AP31" s="58">
        <v>0</v>
      </c>
      <c r="AQ31" s="58">
        <v>1</v>
      </c>
      <c r="AR31" s="58">
        <v>0</v>
      </c>
      <c r="AS31" s="58">
        <v>1</v>
      </c>
      <c r="AT31" s="58">
        <v>1</v>
      </c>
      <c r="AU31" s="58">
        <v>0</v>
      </c>
      <c r="AV31" s="58">
        <v>1</v>
      </c>
      <c r="AW31" s="58">
        <v>0</v>
      </c>
      <c r="AX31" s="58">
        <v>0</v>
      </c>
      <c r="AY31" s="58">
        <v>0.5</v>
      </c>
      <c r="AZ31" s="69"/>
    </row>
    <row r="32" spans="1:52" x14ac:dyDescent="0.25">
      <c r="A32" s="66" t="s">
        <v>201</v>
      </c>
      <c r="B32" s="58">
        <v>56</v>
      </c>
      <c r="C32" s="59">
        <v>38</v>
      </c>
      <c r="D32" s="60">
        <v>464</v>
      </c>
      <c r="E32" s="58">
        <v>1</v>
      </c>
      <c r="F32" s="58">
        <v>0</v>
      </c>
      <c r="G32" s="58">
        <v>0</v>
      </c>
      <c r="H32" s="58">
        <v>1</v>
      </c>
      <c r="I32" s="58">
        <v>1</v>
      </c>
      <c r="J32" s="58">
        <v>1</v>
      </c>
      <c r="K32" s="58">
        <v>0</v>
      </c>
      <c r="L32" s="58">
        <v>1</v>
      </c>
      <c r="M32" s="58">
        <v>1</v>
      </c>
      <c r="N32" s="58">
        <v>0.5</v>
      </c>
      <c r="O32" s="58">
        <v>0</v>
      </c>
      <c r="P32" s="58">
        <v>1</v>
      </c>
      <c r="Q32" s="58">
        <v>1</v>
      </c>
      <c r="R32" s="58">
        <v>0</v>
      </c>
      <c r="S32" s="58">
        <v>1</v>
      </c>
      <c r="T32" s="58">
        <v>1</v>
      </c>
      <c r="U32" s="58">
        <v>0</v>
      </c>
      <c r="V32" s="58">
        <v>1</v>
      </c>
      <c r="W32" s="58">
        <v>1</v>
      </c>
      <c r="X32" s="58">
        <v>1</v>
      </c>
      <c r="Y32" s="58">
        <v>1</v>
      </c>
      <c r="Z32" s="58">
        <v>0</v>
      </c>
      <c r="AA32" s="58">
        <v>0</v>
      </c>
      <c r="AB32" s="58">
        <v>1</v>
      </c>
      <c r="AC32" s="58">
        <v>0</v>
      </c>
      <c r="AD32" s="58">
        <v>1</v>
      </c>
      <c r="AE32" s="58">
        <v>1</v>
      </c>
      <c r="AF32" s="58">
        <v>1</v>
      </c>
      <c r="AG32" s="58">
        <v>1</v>
      </c>
      <c r="AH32" s="58">
        <v>1</v>
      </c>
      <c r="AI32" s="58">
        <v>1</v>
      </c>
      <c r="AJ32" s="58">
        <v>0</v>
      </c>
      <c r="AK32" s="58">
        <v>0</v>
      </c>
      <c r="AL32" s="58">
        <v>0</v>
      </c>
      <c r="AM32" s="58">
        <v>1</v>
      </c>
      <c r="AN32" s="58">
        <v>0</v>
      </c>
      <c r="AO32" s="58">
        <v>1</v>
      </c>
      <c r="AP32" s="58">
        <v>0</v>
      </c>
      <c r="AQ32" s="58">
        <v>1</v>
      </c>
      <c r="AR32" s="58">
        <v>0</v>
      </c>
      <c r="AS32" s="58">
        <v>1</v>
      </c>
      <c r="AT32" s="58">
        <v>1</v>
      </c>
      <c r="AU32" s="58">
        <v>0</v>
      </c>
      <c r="AV32" s="58">
        <v>1</v>
      </c>
      <c r="AW32" s="58">
        <v>0</v>
      </c>
      <c r="AX32" s="58">
        <v>0</v>
      </c>
      <c r="AY32" s="58">
        <v>1</v>
      </c>
      <c r="AZ32" s="69"/>
    </row>
    <row r="33" spans="1:52" x14ac:dyDescent="0.25">
      <c r="A33" s="66" t="s">
        <v>205</v>
      </c>
      <c r="B33" s="59">
        <v>56</v>
      </c>
      <c r="C33" s="59">
        <v>38</v>
      </c>
      <c r="D33" s="60">
        <v>371</v>
      </c>
      <c r="E33" s="58">
        <v>1</v>
      </c>
      <c r="F33" s="58">
        <v>0</v>
      </c>
      <c r="G33" s="58">
        <v>0</v>
      </c>
      <c r="H33" s="58">
        <v>1</v>
      </c>
      <c r="I33" s="58">
        <v>1</v>
      </c>
      <c r="J33" s="58">
        <v>1</v>
      </c>
      <c r="K33" s="58">
        <v>0</v>
      </c>
      <c r="L33" s="58">
        <v>1</v>
      </c>
      <c r="M33" s="58">
        <v>1</v>
      </c>
      <c r="N33" s="58">
        <v>1</v>
      </c>
      <c r="O33" s="58">
        <v>0</v>
      </c>
      <c r="P33" s="58">
        <v>1</v>
      </c>
      <c r="Q33" s="58">
        <v>1</v>
      </c>
      <c r="R33" s="58">
        <v>0</v>
      </c>
      <c r="S33" s="58">
        <v>1</v>
      </c>
      <c r="T33" s="58">
        <v>1</v>
      </c>
      <c r="U33" s="58">
        <v>0</v>
      </c>
      <c r="V33" s="58">
        <v>1</v>
      </c>
      <c r="W33" s="58">
        <v>0</v>
      </c>
      <c r="X33" s="58">
        <v>1</v>
      </c>
      <c r="Y33" s="58">
        <v>1</v>
      </c>
      <c r="Z33" s="58">
        <v>0</v>
      </c>
      <c r="AA33" s="58">
        <v>0</v>
      </c>
      <c r="AB33" s="58">
        <v>1</v>
      </c>
      <c r="AC33" s="58">
        <v>0</v>
      </c>
      <c r="AD33" s="58">
        <v>1</v>
      </c>
      <c r="AE33" s="58">
        <v>1</v>
      </c>
      <c r="AF33" s="58">
        <v>1</v>
      </c>
      <c r="AG33" s="58">
        <v>1</v>
      </c>
      <c r="AH33" s="58">
        <v>1</v>
      </c>
      <c r="AI33" s="58">
        <v>1</v>
      </c>
      <c r="AJ33" s="58">
        <v>0</v>
      </c>
      <c r="AK33" s="58">
        <v>0</v>
      </c>
      <c r="AL33" s="58">
        <v>0</v>
      </c>
      <c r="AM33" s="58">
        <v>1</v>
      </c>
      <c r="AN33" s="58">
        <v>0</v>
      </c>
      <c r="AO33" s="58">
        <v>1</v>
      </c>
      <c r="AP33" s="58">
        <v>0</v>
      </c>
      <c r="AQ33" s="58">
        <v>1</v>
      </c>
      <c r="AR33" s="58">
        <v>0</v>
      </c>
      <c r="AS33" s="58">
        <v>1</v>
      </c>
      <c r="AT33" s="58">
        <v>1</v>
      </c>
      <c r="AU33" s="58">
        <v>0</v>
      </c>
      <c r="AV33" s="58">
        <v>1</v>
      </c>
      <c r="AW33" s="58">
        <v>0</v>
      </c>
      <c r="AX33" s="58">
        <v>0</v>
      </c>
      <c r="AY33" s="58">
        <v>1</v>
      </c>
      <c r="AZ33" s="80"/>
    </row>
    <row r="34" spans="1:52" x14ac:dyDescent="0.25">
      <c r="A34" s="66" t="s">
        <v>204</v>
      </c>
      <c r="B34" s="59">
        <v>60</v>
      </c>
      <c r="C34" s="59">
        <v>38</v>
      </c>
      <c r="D34" s="60">
        <v>261</v>
      </c>
      <c r="E34" s="58">
        <v>0.25</v>
      </c>
      <c r="F34" s="58">
        <v>0</v>
      </c>
      <c r="G34" s="58">
        <v>0</v>
      </c>
      <c r="H34" s="58">
        <v>1</v>
      </c>
      <c r="I34" s="58">
        <v>1</v>
      </c>
      <c r="J34" s="58">
        <v>1</v>
      </c>
      <c r="K34" s="58">
        <v>0</v>
      </c>
      <c r="L34" s="58">
        <v>1</v>
      </c>
      <c r="M34" s="58">
        <v>1</v>
      </c>
      <c r="N34" s="58">
        <v>1</v>
      </c>
      <c r="O34" s="58">
        <v>0</v>
      </c>
      <c r="P34" s="58">
        <v>1</v>
      </c>
      <c r="Q34" s="58">
        <v>1</v>
      </c>
      <c r="R34" s="58">
        <v>0</v>
      </c>
      <c r="S34" s="58">
        <v>1</v>
      </c>
      <c r="T34" s="58">
        <v>1</v>
      </c>
      <c r="U34" s="58">
        <v>0</v>
      </c>
      <c r="V34" s="58">
        <v>1</v>
      </c>
      <c r="W34" s="58">
        <v>0.25</v>
      </c>
      <c r="X34" s="58">
        <v>1</v>
      </c>
      <c r="Y34" s="58">
        <v>1</v>
      </c>
      <c r="Z34" s="58">
        <v>0</v>
      </c>
      <c r="AA34" s="58">
        <v>0</v>
      </c>
      <c r="AB34" s="58">
        <v>1</v>
      </c>
      <c r="AC34" s="58">
        <v>0</v>
      </c>
      <c r="AD34" s="58">
        <v>1</v>
      </c>
      <c r="AE34" s="58">
        <v>1</v>
      </c>
      <c r="AF34" s="58">
        <v>1</v>
      </c>
      <c r="AG34" s="58">
        <v>1</v>
      </c>
      <c r="AH34" s="58">
        <v>1</v>
      </c>
      <c r="AI34" s="58">
        <v>1</v>
      </c>
      <c r="AJ34" s="58">
        <v>0</v>
      </c>
      <c r="AK34" s="58">
        <v>0</v>
      </c>
      <c r="AL34" s="58">
        <v>0</v>
      </c>
      <c r="AM34" s="58">
        <v>1</v>
      </c>
      <c r="AN34" s="58">
        <v>0</v>
      </c>
      <c r="AO34" s="58">
        <v>1</v>
      </c>
      <c r="AP34" s="58">
        <v>0</v>
      </c>
      <c r="AQ34" s="58">
        <v>1</v>
      </c>
      <c r="AR34" s="58">
        <v>0</v>
      </c>
      <c r="AS34" s="58">
        <v>1</v>
      </c>
      <c r="AT34" s="58">
        <v>1</v>
      </c>
      <c r="AU34" s="58">
        <v>0</v>
      </c>
      <c r="AV34" s="58">
        <v>1</v>
      </c>
      <c r="AW34" s="58">
        <v>0</v>
      </c>
      <c r="AX34" s="58">
        <v>0</v>
      </c>
      <c r="AY34" s="58">
        <v>1</v>
      </c>
      <c r="AZ34" s="69"/>
    </row>
    <row r="35" spans="1:52" x14ac:dyDescent="0.25">
      <c r="A35" s="86" t="s">
        <v>226</v>
      </c>
      <c r="B35" s="87">
        <v>60</v>
      </c>
      <c r="C35" s="88">
        <v>35</v>
      </c>
      <c r="D35" s="88">
        <v>411</v>
      </c>
      <c r="E35" s="58">
        <v>1</v>
      </c>
      <c r="F35" s="58">
        <v>0</v>
      </c>
      <c r="G35" s="58">
        <v>0</v>
      </c>
      <c r="H35" s="58">
        <v>1</v>
      </c>
      <c r="I35" s="58">
        <v>1</v>
      </c>
      <c r="J35" s="58">
        <v>1</v>
      </c>
      <c r="K35" s="58">
        <v>0</v>
      </c>
      <c r="L35" s="58">
        <v>1</v>
      </c>
      <c r="M35" s="58">
        <v>1</v>
      </c>
      <c r="N35" s="58">
        <v>1</v>
      </c>
      <c r="O35" s="58">
        <v>0</v>
      </c>
      <c r="P35" s="58">
        <v>1</v>
      </c>
      <c r="Q35" s="58">
        <v>1</v>
      </c>
      <c r="R35" s="58">
        <v>0</v>
      </c>
      <c r="S35" s="58">
        <v>1</v>
      </c>
      <c r="T35" s="58">
        <v>1</v>
      </c>
      <c r="U35" s="58">
        <v>0</v>
      </c>
      <c r="V35" s="58">
        <v>1</v>
      </c>
      <c r="W35" s="58">
        <v>0.5</v>
      </c>
      <c r="X35" s="58">
        <v>1</v>
      </c>
      <c r="Y35" s="58">
        <v>1</v>
      </c>
      <c r="Z35" s="58">
        <v>0</v>
      </c>
      <c r="AA35" s="58">
        <v>0</v>
      </c>
      <c r="AB35" s="58">
        <v>1</v>
      </c>
      <c r="AC35" s="58">
        <v>0</v>
      </c>
      <c r="AD35" s="58">
        <v>1</v>
      </c>
      <c r="AE35" s="58">
        <v>1</v>
      </c>
      <c r="AF35" s="58">
        <v>1</v>
      </c>
      <c r="AG35" s="58">
        <v>1</v>
      </c>
      <c r="AH35" s="58">
        <v>1</v>
      </c>
      <c r="AI35" s="58">
        <v>1</v>
      </c>
      <c r="AJ35" s="58">
        <v>0</v>
      </c>
      <c r="AK35" s="58">
        <v>0</v>
      </c>
      <c r="AL35" s="58">
        <v>0</v>
      </c>
      <c r="AM35" s="58">
        <v>1</v>
      </c>
      <c r="AN35" s="58">
        <v>0</v>
      </c>
      <c r="AO35" s="58">
        <v>1</v>
      </c>
      <c r="AP35" s="58">
        <v>0</v>
      </c>
      <c r="AQ35" s="58">
        <v>1</v>
      </c>
      <c r="AR35" s="58">
        <v>0</v>
      </c>
      <c r="AS35" s="58">
        <v>1</v>
      </c>
      <c r="AT35" s="58">
        <v>1</v>
      </c>
      <c r="AU35" s="58">
        <v>0</v>
      </c>
      <c r="AV35" s="58">
        <v>1</v>
      </c>
      <c r="AW35" s="58">
        <v>0</v>
      </c>
      <c r="AX35" s="58">
        <v>0</v>
      </c>
      <c r="AY35" s="70">
        <v>1</v>
      </c>
      <c r="AZ35" s="69"/>
    </row>
    <row r="36" spans="1:52" x14ac:dyDescent="0.25">
      <c r="A36" s="85" t="s">
        <v>47</v>
      </c>
      <c r="B36" s="71">
        <v>57</v>
      </c>
      <c r="C36" s="71">
        <v>35</v>
      </c>
      <c r="D36" s="71" t="s">
        <v>92</v>
      </c>
      <c r="E36" s="58">
        <v>0.5</v>
      </c>
      <c r="F36" s="58">
        <v>0</v>
      </c>
      <c r="G36" s="58">
        <v>0</v>
      </c>
      <c r="H36" s="58">
        <v>0.5</v>
      </c>
      <c r="I36" s="58">
        <v>0.5</v>
      </c>
      <c r="J36" s="58">
        <v>0.5</v>
      </c>
      <c r="K36" s="58">
        <v>0</v>
      </c>
      <c r="L36" s="58">
        <v>1</v>
      </c>
      <c r="M36" s="58">
        <v>1</v>
      </c>
      <c r="N36" s="58">
        <v>1</v>
      </c>
      <c r="O36" s="58">
        <v>0</v>
      </c>
      <c r="P36" s="58">
        <v>1</v>
      </c>
      <c r="Q36" s="58">
        <v>1</v>
      </c>
      <c r="R36" s="58">
        <v>0</v>
      </c>
      <c r="S36" s="58">
        <v>1</v>
      </c>
      <c r="T36" s="58">
        <v>1</v>
      </c>
      <c r="U36" s="58">
        <v>0</v>
      </c>
      <c r="V36" s="58">
        <v>1</v>
      </c>
      <c r="W36" s="58">
        <v>0.5</v>
      </c>
      <c r="X36" s="58">
        <v>1</v>
      </c>
      <c r="Y36" s="58">
        <v>1</v>
      </c>
      <c r="Z36" s="58">
        <v>0</v>
      </c>
      <c r="AA36" s="58">
        <v>0</v>
      </c>
      <c r="AB36" s="58">
        <v>1</v>
      </c>
      <c r="AC36" s="58">
        <v>0</v>
      </c>
      <c r="AD36" s="58">
        <v>1</v>
      </c>
      <c r="AE36" s="58">
        <v>1</v>
      </c>
      <c r="AF36" s="58">
        <v>1</v>
      </c>
      <c r="AG36" s="58">
        <v>1</v>
      </c>
      <c r="AH36" s="58">
        <v>1</v>
      </c>
      <c r="AI36" s="58">
        <v>1</v>
      </c>
      <c r="AJ36" s="58">
        <v>0</v>
      </c>
      <c r="AK36" s="58">
        <v>0</v>
      </c>
      <c r="AL36" s="58">
        <v>0</v>
      </c>
      <c r="AM36" s="58">
        <v>0.5</v>
      </c>
      <c r="AN36" s="58">
        <v>0</v>
      </c>
      <c r="AO36" s="58">
        <v>1</v>
      </c>
      <c r="AP36" s="58">
        <v>0</v>
      </c>
      <c r="AQ36" s="58">
        <v>1</v>
      </c>
      <c r="AR36" s="58">
        <v>0</v>
      </c>
      <c r="AS36" s="58">
        <v>1</v>
      </c>
      <c r="AT36" s="58">
        <v>1</v>
      </c>
      <c r="AU36" s="58">
        <v>0</v>
      </c>
      <c r="AV36" s="58">
        <v>1</v>
      </c>
      <c r="AW36" s="58">
        <v>0</v>
      </c>
      <c r="AX36" s="58">
        <v>0</v>
      </c>
      <c r="AY36" s="58">
        <v>0.5</v>
      </c>
      <c r="AZ36" s="69"/>
    </row>
    <row r="37" spans="1:52" x14ac:dyDescent="0.25">
      <c r="A37" s="86" t="s">
        <v>227</v>
      </c>
      <c r="B37" s="87">
        <v>60</v>
      </c>
      <c r="C37" s="88">
        <v>35</v>
      </c>
      <c r="D37" s="88">
        <v>288</v>
      </c>
      <c r="E37" s="58">
        <v>0</v>
      </c>
      <c r="F37" s="58">
        <v>0</v>
      </c>
      <c r="G37" s="58">
        <v>0</v>
      </c>
      <c r="H37" s="58">
        <v>0</v>
      </c>
      <c r="I37" s="58">
        <v>0</v>
      </c>
      <c r="J37" s="58">
        <v>0</v>
      </c>
      <c r="K37" s="58">
        <v>0</v>
      </c>
      <c r="L37" s="58">
        <v>0</v>
      </c>
      <c r="M37" s="58">
        <v>0</v>
      </c>
      <c r="N37" s="58">
        <v>0</v>
      </c>
      <c r="O37" s="58">
        <v>0</v>
      </c>
      <c r="P37" s="58">
        <v>0</v>
      </c>
      <c r="Q37" s="58">
        <v>0</v>
      </c>
      <c r="R37" s="58">
        <v>0</v>
      </c>
      <c r="S37" s="58">
        <v>0</v>
      </c>
      <c r="T37" s="58">
        <v>0</v>
      </c>
      <c r="U37" s="58">
        <v>0</v>
      </c>
      <c r="V37" s="58">
        <v>0</v>
      </c>
      <c r="W37" s="58">
        <v>0</v>
      </c>
      <c r="X37" s="58">
        <v>0</v>
      </c>
      <c r="Y37" s="58">
        <v>0</v>
      </c>
      <c r="Z37" s="58">
        <v>0</v>
      </c>
      <c r="AA37" s="58">
        <v>0</v>
      </c>
      <c r="AB37" s="58">
        <v>0</v>
      </c>
      <c r="AC37" s="58">
        <v>0</v>
      </c>
      <c r="AD37" s="58">
        <v>0</v>
      </c>
      <c r="AE37" s="58">
        <v>0</v>
      </c>
      <c r="AF37" s="58">
        <v>0</v>
      </c>
      <c r="AG37" s="58">
        <v>0</v>
      </c>
      <c r="AH37" s="58">
        <v>0</v>
      </c>
      <c r="AI37" s="58">
        <v>0</v>
      </c>
      <c r="AJ37" s="58">
        <v>0</v>
      </c>
      <c r="AK37" s="58">
        <v>0</v>
      </c>
      <c r="AL37" s="58">
        <v>0</v>
      </c>
      <c r="AM37" s="58">
        <v>0</v>
      </c>
      <c r="AN37" s="58">
        <v>0</v>
      </c>
      <c r="AO37" s="58">
        <v>0</v>
      </c>
      <c r="AP37" s="58">
        <v>0</v>
      </c>
      <c r="AQ37" s="58">
        <v>0</v>
      </c>
      <c r="AR37" s="58">
        <v>0</v>
      </c>
      <c r="AS37" s="58">
        <v>0</v>
      </c>
      <c r="AT37" s="58">
        <v>0</v>
      </c>
      <c r="AU37" s="58">
        <v>0</v>
      </c>
      <c r="AV37" s="58">
        <v>1</v>
      </c>
      <c r="AW37" s="58">
        <v>0</v>
      </c>
      <c r="AX37" s="58">
        <v>0</v>
      </c>
      <c r="AY37" s="72">
        <v>0.5</v>
      </c>
      <c r="AZ37" s="69"/>
    </row>
    <row r="38" spans="1:52" x14ac:dyDescent="0.25">
      <c r="A38" s="86" t="s">
        <v>228</v>
      </c>
      <c r="B38" s="87">
        <v>60</v>
      </c>
      <c r="C38" s="88">
        <v>35</v>
      </c>
      <c r="D38" s="88">
        <v>466</v>
      </c>
      <c r="E38" s="58">
        <v>0</v>
      </c>
      <c r="F38" s="58">
        <v>0</v>
      </c>
      <c r="G38" s="58">
        <v>0</v>
      </c>
      <c r="H38" s="58">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8">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1</v>
      </c>
      <c r="AW38" s="58">
        <v>0</v>
      </c>
      <c r="AX38" s="58">
        <v>0</v>
      </c>
      <c r="AY38" s="68">
        <v>1</v>
      </c>
      <c r="AZ38" s="69"/>
    </row>
    <row r="39" spans="1:52" x14ac:dyDescent="0.25">
      <c r="A39" s="85" t="s">
        <v>67</v>
      </c>
      <c r="B39" s="73">
        <v>55</v>
      </c>
      <c r="C39" s="73">
        <v>35</v>
      </c>
      <c r="D39" s="73" t="s">
        <v>92</v>
      </c>
      <c r="E39" s="68" t="s">
        <v>206</v>
      </c>
      <c r="F39" s="68" t="s">
        <v>206</v>
      </c>
      <c r="G39" s="68" t="s">
        <v>206</v>
      </c>
      <c r="H39" s="68" t="s">
        <v>206</v>
      </c>
      <c r="I39" s="68" t="s">
        <v>206</v>
      </c>
      <c r="J39" s="68" t="s">
        <v>206</v>
      </c>
      <c r="K39" s="68" t="s">
        <v>206</v>
      </c>
      <c r="L39" s="68" t="s">
        <v>206</v>
      </c>
      <c r="M39" s="68" t="s">
        <v>206</v>
      </c>
      <c r="N39" s="68" t="s">
        <v>206</v>
      </c>
      <c r="O39" s="68" t="s">
        <v>206</v>
      </c>
      <c r="P39" s="68" t="s">
        <v>206</v>
      </c>
      <c r="Q39" s="68" t="s">
        <v>206</v>
      </c>
      <c r="R39" s="68" t="s">
        <v>206</v>
      </c>
      <c r="S39" s="68" t="s">
        <v>206</v>
      </c>
      <c r="T39" s="68" t="s">
        <v>206</v>
      </c>
      <c r="U39" s="68" t="s">
        <v>206</v>
      </c>
      <c r="V39" s="68" t="s">
        <v>206</v>
      </c>
      <c r="W39" s="68" t="s">
        <v>206</v>
      </c>
      <c r="X39" s="68" t="s">
        <v>206</v>
      </c>
      <c r="Y39" s="68" t="s">
        <v>206</v>
      </c>
      <c r="Z39" s="68" t="s">
        <v>206</v>
      </c>
      <c r="AA39" s="68" t="s">
        <v>206</v>
      </c>
      <c r="AB39" s="68" t="s">
        <v>206</v>
      </c>
      <c r="AC39" s="68" t="s">
        <v>206</v>
      </c>
      <c r="AD39" s="68" t="s">
        <v>206</v>
      </c>
      <c r="AE39" s="68" t="s">
        <v>206</v>
      </c>
      <c r="AF39" s="68" t="s">
        <v>206</v>
      </c>
      <c r="AG39" s="68" t="s">
        <v>206</v>
      </c>
      <c r="AH39" s="68" t="s">
        <v>206</v>
      </c>
      <c r="AI39" s="68" t="s">
        <v>206</v>
      </c>
      <c r="AJ39" s="68" t="s">
        <v>206</v>
      </c>
      <c r="AK39" s="68" t="s">
        <v>206</v>
      </c>
      <c r="AL39" s="68" t="s">
        <v>206</v>
      </c>
      <c r="AM39" s="68" t="s">
        <v>206</v>
      </c>
      <c r="AN39" s="68" t="s">
        <v>206</v>
      </c>
      <c r="AO39" s="68" t="s">
        <v>206</v>
      </c>
      <c r="AP39" s="68" t="s">
        <v>206</v>
      </c>
      <c r="AQ39" s="68" t="s">
        <v>206</v>
      </c>
      <c r="AR39" s="68" t="s">
        <v>206</v>
      </c>
      <c r="AS39" s="68" t="s">
        <v>206</v>
      </c>
      <c r="AT39" s="68" t="s">
        <v>206</v>
      </c>
      <c r="AU39" s="68" t="s">
        <v>206</v>
      </c>
      <c r="AV39" s="70" t="s">
        <v>207</v>
      </c>
      <c r="AW39" s="68" t="s">
        <v>206</v>
      </c>
      <c r="AX39" s="68" t="s">
        <v>206</v>
      </c>
      <c r="AY39" s="70" t="s">
        <v>208</v>
      </c>
      <c r="AZ39" s="210" t="s">
        <v>209</v>
      </c>
    </row>
    <row r="40" spans="1:52" x14ac:dyDescent="0.25">
      <c r="A40" s="86" t="s">
        <v>229</v>
      </c>
      <c r="B40" s="87">
        <v>60</v>
      </c>
      <c r="C40" s="88">
        <v>35</v>
      </c>
      <c r="D40" s="88">
        <v>256</v>
      </c>
      <c r="E40" s="58">
        <v>0.5</v>
      </c>
      <c r="F40" s="58">
        <v>0</v>
      </c>
      <c r="G40" s="58">
        <v>0</v>
      </c>
      <c r="H40" s="58">
        <v>1</v>
      </c>
      <c r="I40" s="58">
        <v>1</v>
      </c>
      <c r="J40" s="58">
        <v>1</v>
      </c>
      <c r="K40" s="58">
        <v>0</v>
      </c>
      <c r="L40" s="58">
        <v>0.5</v>
      </c>
      <c r="M40" s="58">
        <v>1</v>
      </c>
      <c r="N40" s="58">
        <v>1</v>
      </c>
      <c r="O40" s="58">
        <v>0</v>
      </c>
      <c r="P40" s="58">
        <v>1</v>
      </c>
      <c r="Q40" s="58">
        <v>1</v>
      </c>
      <c r="R40" s="58">
        <v>0</v>
      </c>
      <c r="S40" s="58">
        <v>1</v>
      </c>
      <c r="T40" s="58">
        <v>1</v>
      </c>
      <c r="U40" s="58">
        <v>0</v>
      </c>
      <c r="V40" s="58">
        <v>1</v>
      </c>
      <c r="W40" s="58">
        <v>0.5</v>
      </c>
      <c r="X40" s="58">
        <v>1</v>
      </c>
      <c r="Y40" s="58">
        <v>0</v>
      </c>
      <c r="Z40" s="58">
        <v>0</v>
      </c>
      <c r="AA40" s="58">
        <v>0</v>
      </c>
      <c r="AB40" s="58">
        <v>0.5</v>
      </c>
      <c r="AC40" s="58">
        <v>0</v>
      </c>
      <c r="AD40" s="58">
        <v>0.5</v>
      </c>
      <c r="AE40" s="58">
        <v>1</v>
      </c>
      <c r="AF40" s="58">
        <v>1</v>
      </c>
      <c r="AG40" s="58">
        <v>1</v>
      </c>
      <c r="AH40" s="58">
        <v>1</v>
      </c>
      <c r="AI40" s="58">
        <v>1</v>
      </c>
      <c r="AJ40" s="58">
        <v>0</v>
      </c>
      <c r="AK40" s="58">
        <v>0</v>
      </c>
      <c r="AL40" s="58">
        <v>0</v>
      </c>
      <c r="AM40" s="58">
        <v>0.5</v>
      </c>
      <c r="AN40" s="58">
        <v>0</v>
      </c>
      <c r="AO40" s="58">
        <v>1</v>
      </c>
      <c r="AP40" s="58">
        <v>0</v>
      </c>
      <c r="AQ40" s="58">
        <v>1</v>
      </c>
      <c r="AR40" s="58">
        <v>0</v>
      </c>
      <c r="AS40" s="58">
        <v>1</v>
      </c>
      <c r="AT40" s="58">
        <v>1</v>
      </c>
      <c r="AU40" s="58">
        <v>0</v>
      </c>
      <c r="AV40" s="58">
        <v>1</v>
      </c>
      <c r="AW40" s="58">
        <v>0</v>
      </c>
      <c r="AX40" s="58">
        <v>0</v>
      </c>
      <c r="AY40" s="68">
        <v>0.5</v>
      </c>
      <c r="AZ40" s="69"/>
    </row>
    <row r="41" spans="1:52" x14ac:dyDescent="0.25">
      <c r="A41" s="85" t="s">
        <v>93</v>
      </c>
      <c r="B41" s="73">
        <v>55</v>
      </c>
      <c r="C41" s="73">
        <v>35</v>
      </c>
      <c r="D41" s="73" t="s">
        <v>92</v>
      </c>
      <c r="E41" s="58">
        <v>1</v>
      </c>
      <c r="F41" s="58">
        <v>0.5</v>
      </c>
      <c r="G41" s="58">
        <v>1</v>
      </c>
      <c r="H41" s="58">
        <v>1</v>
      </c>
      <c r="I41" s="58">
        <v>1</v>
      </c>
      <c r="J41" s="58">
        <v>1</v>
      </c>
      <c r="K41" s="58">
        <v>0.5</v>
      </c>
      <c r="L41" s="58">
        <v>0.5</v>
      </c>
      <c r="M41" s="58">
        <v>1</v>
      </c>
      <c r="N41" s="58">
        <v>1</v>
      </c>
      <c r="O41" s="58">
        <v>1</v>
      </c>
      <c r="P41" s="58">
        <v>1</v>
      </c>
      <c r="Q41" s="58">
        <v>0.5</v>
      </c>
      <c r="R41" s="58">
        <v>1</v>
      </c>
      <c r="S41" s="58">
        <v>1</v>
      </c>
      <c r="T41" s="58">
        <v>1</v>
      </c>
      <c r="U41" s="58">
        <v>0.5</v>
      </c>
      <c r="V41" s="58">
        <v>1</v>
      </c>
      <c r="W41" s="58">
        <v>1</v>
      </c>
      <c r="X41" s="58">
        <v>1</v>
      </c>
      <c r="Y41" s="58">
        <v>1</v>
      </c>
      <c r="Z41" s="58">
        <v>1</v>
      </c>
      <c r="AA41" s="58">
        <v>0.5</v>
      </c>
      <c r="AB41" s="58">
        <v>1</v>
      </c>
      <c r="AC41" s="58">
        <v>1</v>
      </c>
      <c r="AD41" s="58">
        <v>0.5</v>
      </c>
      <c r="AE41" s="58">
        <v>1</v>
      </c>
      <c r="AF41" s="58">
        <v>1</v>
      </c>
      <c r="AG41" s="58">
        <v>1</v>
      </c>
      <c r="AH41" s="58">
        <v>1</v>
      </c>
      <c r="AI41" s="58">
        <v>1</v>
      </c>
      <c r="AJ41" s="58">
        <v>1</v>
      </c>
      <c r="AK41" s="58">
        <v>1</v>
      </c>
      <c r="AL41" s="58">
        <v>1</v>
      </c>
      <c r="AM41" s="58">
        <v>0.5</v>
      </c>
      <c r="AN41" s="58">
        <v>1</v>
      </c>
      <c r="AO41" s="58">
        <v>1</v>
      </c>
      <c r="AP41" s="58">
        <v>1</v>
      </c>
      <c r="AQ41" s="58">
        <v>1</v>
      </c>
      <c r="AR41" s="58">
        <v>1</v>
      </c>
      <c r="AS41" s="58">
        <v>1</v>
      </c>
      <c r="AT41" s="58">
        <v>1</v>
      </c>
      <c r="AU41" s="58">
        <v>1</v>
      </c>
      <c r="AV41" s="58">
        <v>0.5</v>
      </c>
      <c r="AW41" s="58">
        <v>1</v>
      </c>
      <c r="AX41" s="58">
        <v>0.5</v>
      </c>
      <c r="AY41" s="58">
        <v>0.5</v>
      </c>
      <c r="AZ41" s="69"/>
    </row>
    <row r="42" spans="1:52" ht="6" customHeight="1" x14ac:dyDescent="0.25">
      <c r="A42" s="74"/>
      <c r="B42" s="82"/>
      <c r="C42" s="75"/>
      <c r="D42" s="83"/>
    </row>
    <row r="43" spans="1:52" x14ac:dyDescent="0.25">
      <c r="B43" s="413" t="s">
        <v>212</v>
      </c>
      <c r="C43" s="413"/>
      <c r="D43" s="414"/>
      <c r="E43" s="77" t="s">
        <v>210</v>
      </c>
      <c r="F43" s="77" t="s">
        <v>211</v>
      </c>
      <c r="G43" s="77" t="s">
        <v>211</v>
      </c>
      <c r="H43" s="77" t="s">
        <v>210</v>
      </c>
      <c r="I43" s="77" t="s">
        <v>210</v>
      </c>
      <c r="J43" s="77" t="s">
        <v>210</v>
      </c>
      <c r="K43" s="77" t="s">
        <v>211</v>
      </c>
      <c r="L43" s="77" t="s">
        <v>210</v>
      </c>
      <c r="M43" s="77" t="s">
        <v>210</v>
      </c>
      <c r="N43" s="77" t="s">
        <v>210</v>
      </c>
      <c r="O43" s="77" t="s">
        <v>211</v>
      </c>
      <c r="P43" s="77" t="s">
        <v>210</v>
      </c>
      <c r="Q43" s="77" t="s">
        <v>210</v>
      </c>
      <c r="R43" s="77" t="s">
        <v>211</v>
      </c>
      <c r="S43" s="77" t="s">
        <v>210</v>
      </c>
      <c r="T43" s="77" t="s">
        <v>210</v>
      </c>
      <c r="U43" s="77" t="s">
        <v>211</v>
      </c>
      <c r="V43" s="77" t="s">
        <v>210</v>
      </c>
      <c r="W43" s="77" t="s">
        <v>210</v>
      </c>
      <c r="X43" s="77" t="s">
        <v>210</v>
      </c>
      <c r="Y43" s="77" t="s">
        <v>210</v>
      </c>
      <c r="Z43" s="77" t="s">
        <v>211</v>
      </c>
      <c r="AA43" s="77" t="s">
        <v>211</v>
      </c>
      <c r="AB43" s="77" t="s">
        <v>210</v>
      </c>
      <c r="AC43" s="77" t="s">
        <v>211</v>
      </c>
      <c r="AD43" s="77" t="s">
        <v>210</v>
      </c>
      <c r="AE43" s="77" t="s">
        <v>210</v>
      </c>
      <c r="AF43" s="77" t="s">
        <v>210</v>
      </c>
      <c r="AG43" s="77" t="s">
        <v>210</v>
      </c>
      <c r="AH43" s="77" t="s">
        <v>210</v>
      </c>
      <c r="AI43" s="77" t="s">
        <v>210</v>
      </c>
      <c r="AJ43" s="77" t="s">
        <v>211</v>
      </c>
      <c r="AK43" s="120" t="s">
        <v>210</v>
      </c>
      <c r="AL43" s="77" t="s">
        <v>211</v>
      </c>
      <c r="AM43" s="77" t="s">
        <v>210</v>
      </c>
      <c r="AN43" s="120" t="s">
        <v>210</v>
      </c>
      <c r="AO43" s="77" t="s">
        <v>210</v>
      </c>
      <c r="AP43" s="77" t="s">
        <v>211</v>
      </c>
      <c r="AQ43" s="77" t="s">
        <v>210</v>
      </c>
      <c r="AR43" s="77" t="s">
        <v>211</v>
      </c>
      <c r="AS43" s="77" t="s">
        <v>210</v>
      </c>
      <c r="AT43" s="77" t="s">
        <v>210</v>
      </c>
      <c r="AU43" s="120" t="s">
        <v>210</v>
      </c>
    </row>
    <row r="44" spans="1:52" x14ac:dyDescent="0.25">
      <c r="B44" s="79"/>
    </row>
    <row r="45" spans="1:52" x14ac:dyDescent="0.25">
      <c r="A45" s="39" t="s">
        <v>259</v>
      </c>
    </row>
    <row r="46" spans="1:52" x14ac:dyDescent="0.25">
      <c r="A46" s="39" t="s">
        <v>327</v>
      </c>
    </row>
    <row r="47" spans="1:52" ht="15" customHeight="1" x14ac:dyDescent="0.25">
      <c r="A47" s="39" t="s">
        <v>328</v>
      </c>
    </row>
    <row r="48" spans="1:52" x14ac:dyDescent="0.25">
      <c r="A48" s="39" t="s">
        <v>341</v>
      </c>
    </row>
    <row r="49" spans="2:2" x14ac:dyDescent="0.25">
      <c r="B49" s="39"/>
    </row>
  </sheetData>
  <mergeCells count="12">
    <mergeCell ref="B43:D43"/>
    <mergeCell ref="A1:A2"/>
    <mergeCell ref="B1:B2"/>
    <mergeCell ref="C1:C2"/>
    <mergeCell ref="D1:D2"/>
    <mergeCell ref="AB1:AU1"/>
    <mergeCell ref="AV1:AY1"/>
    <mergeCell ref="AZ1:AZ2"/>
    <mergeCell ref="A3:AZ3"/>
    <mergeCell ref="A20:AZ20"/>
    <mergeCell ref="E1:X1"/>
    <mergeCell ref="Y1:AA1"/>
  </mergeCells>
  <conditionalFormatting sqref="D36">
    <cfRule type="cellIs" dxfId="15" priority="7" operator="equal">
      <formula>0</formula>
    </cfRule>
    <cfRule type="cellIs" dxfId="14" priority="8" operator="equal">
      <formula>0.25</formula>
    </cfRule>
    <cfRule type="cellIs" dxfId="13" priority="9" operator="equal">
      <formula>0.5</formula>
    </cfRule>
    <cfRule type="cellIs" dxfId="12" priority="10" operator="equal">
      <formula>1</formula>
    </cfRule>
  </conditionalFormatting>
  <conditionalFormatting sqref="E43:AJ43 AL43:AM43 AO43:AT43">
    <cfRule type="containsText" dxfId="11" priority="5" operator="containsText" text="S">
      <formula>NOT(ISERROR(SEARCH("S",E43)))</formula>
    </cfRule>
    <cfRule type="containsText" dxfId="10" priority="6" operator="containsText" text="R">
      <formula>NOT(ISERROR(SEARCH("R",E43)))</formula>
    </cfRule>
  </conditionalFormatting>
  <conditionalFormatting sqref="E21:AY41 E4:AY19">
    <cfRule type="cellIs" dxfId="9" priority="1" operator="equal">
      <formula>0</formula>
    </cfRule>
    <cfRule type="cellIs" dxfId="8" priority="2" operator="equal">
      <formula>0.25</formula>
    </cfRule>
    <cfRule type="cellIs" dxfId="7" priority="3" operator="equal">
      <formula>0.5</formula>
    </cfRule>
    <cfRule type="cellIs" dxfId="6" priority="4" operator="equal">
      <formula>1</formula>
    </cfRule>
  </conditionalFormatting>
  <pageMargins left="0.7" right="0.7" top="0.75" bottom="0.75" header="0.3" footer="0.3"/>
  <pageSetup paperSize="32767" orientation="portrait" r:id="rId1"/>
  <headerFooter>
    <oddHeader>&amp;L&amp;"-,Bold"Sheet "BC1F4 Family|Novel Markers"</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251"/>
  <sheetViews>
    <sheetView zoomScaleNormal="100" workbookViewId="0">
      <pane xSplit="2" ySplit="2" topLeftCell="C3" activePane="bottomRight" state="frozen"/>
      <selection activeCell="K17" sqref="K17"/>
      <selection pane="topRight" activeCell="K17" sqref="K17"/>
      <selection pane="bottomLeft" activeCell="K17" sqref="K17"/>
      <selection pane="bottomRight" activeCell="GH30" sqref="GH30"/>
    </sheetView>
  </sheetViews>
  <sheetFormatPr defaultRowHeight="14.25" customHeight="1" x14ac:dyDescent="0.25"/>
  <cols>
    <col min="1" max="1" width="5.28515625" bestFit="1" customWidth="1"/>
    <col min="2" max="2" width="11.85546875" style="44" bestFit="1" customWidth="1"/>
    <col min="3" max="3" width="3.7109375" style="76" bestFit="1" customWidth="1"/>
    <col min="4" max="5" width="5.140625" style="75" customWidth="1"/>
    <col min="6" max="48" width="6.140625" style="40" customWidth="1"/>
    <col min="49" max="49" width="6.7109375" style="40" bestFit="1" customWidth="1"/>
    <col min="50" max="50" width="6.85546875" style="40" bestFit="1" customWidth="1"/>
    <col min="51" max="52" width="6.7109375" style="40" customWidth="1"/>
    <col min="53" max="53" width="8.42578125" style="44" customWidth="1"/>
    <col min="54" max="54" width="9.140625" style="53" customWidth="1"/>
  </cols>
  <sheetData>
    <row r="1" spans="1:54" ht="14.25" customHeight="1" x14ac:dyDescent="0.25">
      <c r="A1" s="435" t="s">
        <v>221</v>
      </c>
      <c r="B1" s="436"/>
      <c r="C1" s="434" t="s">
        <v>176</v>
      </c>
      <c r="D1" s="434" t="s">
        <v>177</v>
      </c>
      <c r="E1" s="434" t="s">
        <v>178</v>
      </c>
      <c r="F1" s="433" t="s">
        <v>14</v>
      </c>
      <c r="G1" s="433"/>
      <c r="H1" s="433"/>
      <c r="I1" s="433"/>
      <c r="J1" s="433"/>
      <c r="K1" s="433"/>
      <c r="L1" s="433"/>
      <c r="M1" s="433"/>
      <c r="N1" s="433"/>
      <c r="O1" s="433"/>
      <c r="P1" s="433"/>
      <c r="Q1" s="433"/>
      <c r="R1" s="433"/>
      <c r="S1" s="433"/>
      <c r="T1" s="433"/>
      <c r="U1" s="433"/>
      <c r="V1" s="433"/>
      <c r="W1" s="433"/>
      <c r="X1" s="433"/>
      <c r="Y1" s="433"/>
      <c r="Z1" s="439" t="s">
        <v>15</v>
      </c>
      <c r="AA1" s="439"/>
      <c r="AB1" s="439"/>
      <c r="AC1" s="440" t="s">
        <v>16</v>
      </c>
      <c r="AD1" s="440"/>
      <c r="AE1" s="440"/>
      <c r="AF1" s="440"/>
      <c r="AG1" s="440"/>
      <c r="AH1" s="440"/>
      <c r="AI1" s="440"/>
      <c r="AJ1" s="440"/>
      <c r="AK1" s="440"/>
      <c r="AL1" s="440"/>
      <c r="AM1" s="440"/>
      <c r="AN1" s="440"/>
      <c r="AO1" s="440"/>
      <c r="AP1" s="440"/>
      <c r="AQ1" s="440"/>
      <c r="AR1" s="440"/>
      <c r="AS1" s="440"/>
      <c r="AT1" s="440"/>
      <c r="AU1" s="440"/>
      <c r="AV1" s="440"/>
      <c r="AW1" s="441" t="s">
        <v>218</v>
      </c>
      <c r="AX1" s="441"/>
      <c r="AY1" s="441"/>
      <c r="AZ1" s="441"/>
      <c r="BA1" s="388" t="s">
        <v>179</v>
      </c>
      <c r="BB1"/>
    </row>
    <row r="2" spans="1:54" ht="14.25" customHeight="1" x14ac:dyDescent="0.25">
      <c r="A2" s="125" t="s">
        <v>230</v>
      </c>
      <c r="B2" s="125" t="s">
        <v>231</v>
      </c>
      <c r="C2" s="434"/>
      <c r="D2" s="434"/>
      <c r="E2" s="434"/>
      <c r="F2" s="122">
        <v>1</v>
      </c>
      <c r="G2" s="122">
        <v>2</v>
      </c>
      <c r="H2" s="122">
        <v>3</v>
      </c>
      <c r="I2" s="122">
        <v>4</v>
      </c>
      <c r="J2" s="122">
        <v>5</v>
      </c>
      <c r="K2" s="122">
        <v>6</v>
      </c>
      <c r="L2" s="122">
        <v>7</v>
      </c>
      <c r="M2" s="122">
        <v>8</v>
      </c>
      <c r="N2" s="122">
        <v>9</v>
      </c>
      <c r="O2" s="122">
        <v>10</v>
      </c>
      <c r="P2" s="122">
        <v>11</v>
      </c>
      <c r="Q2" s="122">
        <v>12</v>
      </c>
      <c r="R2" s="122">
        <v>13</v>
      </c>
      <c r="S2" s="122">
        <v>14</v>
      </c>
      <c r="T2" s="122">
        <v>15</v>
      </c>
      <c r="U2" s="122">
        <v>16</v>
      </c>
      <c r="V2" s="122">
        <v>17</v>
      </c>
      <c r="W2" s="122">
        <v>18</v>
      </c>
      <c r="X2" s="122">
        <v>19</v>
      </c>
      <c r="Y2" s="122">
        <v>20</v>
      </c>
      <c r="Z2" s="123">
        <v>2</v>
      </c>
      <c r="AA2" s="123">
        <v>3</v>
      </c>
      <c r="AB2" s="123">
        <v>5</v>
      </c>
      <c r="AC2" s="124">
        <v>1</v>
      </c>
      <c r="AD2" s="124">
        <v>2</v>
      </c>
      <c r="AE2" s="124">
        <v>3</v>
      </c>
      <c r="AF2" s="124">
        <v>4</v>
      </c>
      <c r="AG2" s="124">
        <v>5</v>
      </c>
      <c r="AH2" s="124">
        <v>6</v>
      </c>
      <c r="AI2" s="124">
        <v>7</v>
      </c>
      <c r="AJ2" s="124">
        <v>8</v>
      </c>
      <c r="AK2" s="124">
        <v>9</v>
      </c>
      <c r="AL2" s="124">
        <v>10</v>
      </c>
      <c r="AM2" s="124">
        <v>11</v>
      </c>
      <c r="AN2" s="124">
        <v>12</v>
      </c>
      <c r="AO2" s="124">
        <v>13</v>
      </c>
      <c r="AP2" s="124">
        <v>14</v>
      </c>
      <c r="AQ2" s="124">
        <v>15</v>
      </c>
      <c r="AR2" s="124">
        <v>16</v>
      </c>
      <c r="AS2" s="124">
        <v>17</v>
      </c>
      <c r="AT2" s="124">
        <v>18</v>
      </c>
      <c r="AU2" s="124">
        <v>19</v>
      </c>
      <c r="AV2" s="124">
        <v>20</v>
      </c>
      <c r="AW2" s="121" t="s">
        <v>124</v>
      </c>
      <c r="AX2" s="121" t="s">
        <v>21</v>
      </c>
      <c r="AY2" s="121" t="s">
        <v>18</v>
      </c>
      <c r="AZ2" s="126" t="s">
        <v>175</v>
      </c>
      <c r="BA2" s="388"/>
      <c r="BB2"/>
    </row>
    <row r="3" spans="1:54" ht="14.25" customHeight="1" x14ac:dyDescent="0.25">
      <c r="A3" s="432" t="s">
        <v>213</v>
      </c>
      <c r="B3" s="52" t="s">
        <v>36</v>
      </c>
      <c r="C3" s="41">
        <v>55</v>
      </c>
      <c r="D3" s="41">
        <v>35</v>
      </c>
      <c r="E3" s="41">
        <v>200</v>
      </c>
      <c r="F3" s="43">
        <v>0</v>
      </c>
      <c r="G3" s="43">
        <v>0</v>
      </c>
      <c r="H3" s="43">
        <v>0</v>
      </c>
      <c r="I3" s="43">
        <v>0</v>
      </c>
      <c r="J3" s="43">
        <v>0</v>
      </c>
      <c r="K3" s="43">
        <v>0</v>
      </c>
      <c r="L3" s="43">
        <v>0</v>
      </c>
      <c r="M3" s="43">
        <v>0</v>
      </c>
      <c r="N3" s="43">
        <v>0</v>
      </c>
      <c r="O3" s="43">
        <v>0</v>
      </c>
      <c r="P3" s="43">
        <v>0</v>
      </c>
      <c r="Q3" s="43">
        <v>0</v>
      </c>
      <c r="R3" s="43">
        <v>0</v>
      </c>
      <c r="S3" s="43">
        <v>0</v>
      </c>
      <c r="T3" s="43">
        <v>0</v>
      </c>
      <c r="U3" s="43">
        <v>0</v>
      </c>
      <c r="V3" s="43">
        <v>0</v>
      </c>
      <c r="W3" s="43">
        <v>0</v>
      </c>
      <c r="X3" s="43">
        <v>0</v>
      </c>
      <c r="Y3" s="43">
        <v>0</v>
      </c>
      <c r="Z3" s="43">
        <v>0</v>
      </c>
      <c r="AA3" s="43">
        <v>0</v>
      </c>
      <c r="AB3" s="43">
        <v>0</v>
      </c>
      <c r="AC3" s="43">
        <v>0</v>
      </c>
      <c r="AD3" s="43">
        <v>0</v>
      </c>
      <c r="AE3" s="43">
        <v>0</v>
      </c>
      <c r="AF3" s="43">
        <v>0</v>
      </c>
      <c r="AG3" s="43">
        <v>0</v>
      </c>
      <c r="AH3" s="43">
        <v>0</v>
      </c>
      <c r="AI3" s="43">
        <v>0</v>
      </c>
      <c r="AJ3" s="43">
        <v>0</v>
      </c>
      <c r="AK3" s="43">
        <v>0</v>
      </c>
      <c r="AL3" s="43">
        <v>0</v>
      </c>
      <c r="AM3" s="43">
        <v>0</v>
      </c>
      <c r="AN3" s="43">
        <v>0</v>
      </c>
      <c r="AO3" s="43">
        <v>0</v>
      </c>
      <c r="AP3" s="43">
        <v>0</v>
      </c>
      <c r="AQ3" s="43">
        <v>0</v>
      </c>
      <c r="AR3" s="43">
        <v>0</v>
      </c>
      <c r="AS3" s="43">
        <v>0</v>
      </c>
      <c r="AT3" s="43">
        <v>0</v>
      </c>
      <c r="AU3" s="43">
        <v>0</v>
      </c>
      <c r="AV3" s="43">
        <v>0</v>
      </c>
      <c r="AW3" s="43">
        <v>1</v>
      </c>
      <c r="AX3" s="43">
        <v>0</v>
      </c>
      <c r="AY3" s="43">
        <v>0</v>
      </c>
      <c r="AZ3" s="43" t="s">
        <v>92</v>
      </c>
      <c r="BA3" s="89"/>
      <c r="BB3"/>
    </row>
    <row r="4" spans="1:54" ht="14.25" customHeight="1" x14ac:dyDescent="0.25">
      <c r="A4" s="432"/>
      <c r="B4" s="52" t="s">
        <v>49</v>
      </c>
      <c r="C4" s="41">
        <v>60</v>
      </c>
      <c r="D4" s="41">
        <v>35</v>
      </c>
      <c r="E4" s="41">
        <v>500</v>
      </c>
      <c r="F4" s="43">
        <v>0</v>
      </c>
      <c r="G4" s="43">
        <v>0</v>
      </c>
      <c r="H4" s="43">
        <v>0</v>
      </c>
      <c r="I4" s="43">
        <v>0</v>
      </c>
      <c r="J4" s="43">
        <v>0</v>
      </c>
      <c r="K4" s="43">
        <v>0</v>
      </c>
      <c r="L4" s="43">
        <v>0</v>
      </c>
      <c r="M4" s="43">
        <v>0</v>
      </c>
      <c r="N4" s="43">
        <v>0</v>
      </c>
      <c r="O4" s="43">
        <v>0</v>
      </c>
      <c r="P4" s="43">
        <v>0</v>
      </c>
      <c r="Q4" s="43">
        <v>0</v>
      </c>
      <c r="R4" s="43">
        <v>0</v>
      </c>
      <c r="S4" s="43">
        <v>0</v>
      </c>
      <c r="T4" s="43">
        <v>0</v>
      </c>
      <c r="U4" s="43">
        <v>0</v>
      </c>
      <c r="V4" s="43">
        <v>0</v>
      </c>
      <c r="W4" s="43">
        <v>0</v>
      </c>
      <c r="X4" s="43">
        <v>0</v>
      </c>
      <c r="Y4" s="43">
        <v>0</v>
      </c>
      <c r="Z4" s="43">
        <v>0</v>
      </c>
      <c r="AA4" s="43">
        <v>0</v>
      </c>
      <c r="AB4" s="43">
        <v>0</v>
      </c>
      <c r="AC4" s="43">
        <v>0</v>
      </c>
      <c r="AD4" s="43">
        <v>0</v>
      </c>
      <c r="AE4" s="43">
        <v>0</v>
      </c>
      <c r="AF4" s="43">
        <v>0</v>
      </c>
      <c r="AG4" s="43">
        <v>0</v>
      </c>
      <c r="AH4" s="43">
        <v>0</v>
      </c>
      <c r="AI4" s="43">
        <v>0</v>
      </c>
      <c r="AJ4" s="43">
        <v>0</v>
      </c>
      <c r="AK4" s="43">
        <v>0</v>
      </c>
      <c r="AL4" s="43">
        <v>0</v>
      </c>
      <c r="AM4" s="43">
        <v>0</v>
      </c>
      <c r="AN4" s="43">
        <v>0</v>
      </c>
      <c r="AO4" s="43">
        <v>0</v>
      </c>
      <c r="AP4" s="43">
        <v>0</v>
      </c>
      <c r="AQ4" s="43">
        <v>0</v>
      </c>
      <c r="AR4" s="43">
        <v>0</v>
      </c>
      <c r="AS4" s="43">
        <v>0</v>
      </c>
      <c r="AT4" s="43">
        <v>0</v>
      </c>
      <c r="AU4" s="43">
        <v>0</v>
      </c>
      <c r="AV4" s="43">
        <v>0</v>
      </c>
      <c r="AW4" s="43">
        <v>1</v>
      </c>
      <c r="AX4" s="43">
        <v>0</v>
      </c>
      <c r="AY4" s="43">
        <v>0</v>
      </c>
      <c r="AZ4" s="43" t="s">
        <v>92</v>
      </c>
      <c r="BA4" s="89"/>
      <c r="BB4"/>
    </row>
    <row r="5" spans="1:54" ht="14.25" customHeight="1" x14ac:dyDescent="0.25">
      <c r="A5" s="432"/>
      <c r="B5" s="52" t="s">
        <v>24</v>
      </c>
      <c r="C5" s="41">
        <v>50</v>
      </c>
      <c r="D5" s="41">
        <v>35</v>
      </c>
      <c r="E5" s="41">
        <v>500</v>
      </c>
      <c r="F5" s="43">
        <v>0</v>
      </c>
      <c r="G5" s="43">
        <v>0</v>
      </c>
      <c r="H5" s="43">
        <v>0</v>
      </c>
      <c r="I5" s="43">
        <v>0</v>
      </c>
      <c r="J5" s="43">
        <v>0</v>
      </c>
      <c r="K5" s="43">
        <v>0</v>
      </c>
      <c r="L5" s="43">
        <v>0</v>
      </c>
      <c r="M5" s="43">
        <v>0</v>
      </c>
      <c r="N5" s="43">
        <v>0</v>
      </c>
      <c r="O5" s="43">
        <v>0</v>
      </c>
      <c r="P5" s="43">
        <v>0</v>
      </c>
      <c r="Q5" s="43">
        <v>0</v>
      </c>
      <c r="R5" s="43">
        <v>0</v>
      </c>
      <c r="S5" s="43">
        <v>0</v>
      </c>
      <c r="T5" s="43">
        <v>0</v>
      </c>
      <c r="U5" s="43">
        <v>0</v>
      </c>
      <c r="V5" s="43">
        <v>0</v>
      </c>
      <c r="W5" s="43">
        <v>0</v>
      </c>
      <c r="X5" s="43">
        <v>0</v>
      </c>
      <c r="Y5" s="43">
        <v>0</v>
      </c>
      <c r="Z5" s="43">
        <v>0</v>
      </c>
      <c r="AA5" s="43">
        <v>0</v>
      </c>
      <c r="AB5" s="43">
        <v>0</v>
      </c>
      <c r="AC5" s="43">
        <v>0</v>
      </c>
      <c r="AD5" s="43">
        <v>0</v>
      </c>
      <c r="AE5" s="43">
        <v>0</v>
      </c>
      <c r="AF5" s="43">
        <v>0</v>
      </c>
      <c r="AG5" s="43">
        <v>0</v>
      </c>
      <c r="AH5" s="43">
        <v>0</v>
      </c>
      <c r="AI5" s="43">
        <v>0</v>
      </c>
      <c r="AJ5" s="43">
        <v>0</v>
      </c>
      <c r="AK5" s="43">
        <v>0</v>
      </c>
      <c r="AL5" s="43">
        <v>0</v>
      </c>
      <c r="AM5" s="43">
        <v>0</v>
      </c>
      <c r="AN5" s="43">
        <v>0</v>
      </c>
      <c r="AO5" s="43">
        <v>0</v>
      </c>
      <c r="AP5" s="43">
        <v>0</v>
      </c>
      <c r="AQ5" s="43">
        <v>0</v>
      </c>
      <c r="AR5" s="43">
        <v>0</v>
      </c>
      <c r="AS5" s="43">
        <v>0</v>
      </c>
      <c r="AT5" s="43">
        <v>0</v>
      </c>
      <c r="AU5" s="43">
        <v>0</v>
      </c>
      <c r="AV5" s="43">
        <v>0</v>
      </c>
      <c r="AW5" s="43">
        <v>1</v>
      </c>
      <c r="AX5" s="43">
        <v>0</v>
      </c>
      <c r="AY5" s="43">
        <v>0</v>
      </c>
      <c r="AZ5" s="43" t="s">
        <v>92</v>
      </c>
      <c r="BA5" s="89"/>
      <c r="BB5"/>
    </row>
    <row r="6" spans="1:54" ht="14.25" customHeight="1" x14ac:dyDescent="0.25">
      <c r="A6" s="432"/>
      <c r="B6" s="117" t="s">
        <v>192</v>
      </c>
      <c r="C6" s="90">
        <v>56</v>
      </c>
      <c r="D6" s="90">
        <v>38</v>
      </c>
      <c r="E6" s="90">
        <v>505</v>
      </c>
      <c r="F6" s="90">
        <v>0.25</v>
      </c>
      <c r="G6" s="90">
        <v>0</v>
      </c>
      <c r="H6" s="90">
        <v>0</v>
      </c>
      <c r="I6" s="90">
        <v>1</v>
      </c>
      <c r="J6" s="90">
        <v>1</v>
      </c>
      <c r="K6" s="90">
        <v>1</v>
      </c>
      <c r="L6" s="90">
        <v>0</v>
      </c>
      <c r="M6" s="90">
        <v>1</v>
      </c>
      <c r="N6" s="90">
        <v>0.25</v>
      </c>
      <c r="O6" s="90">
        <v>1</v>
      </c>
      <c r="P6" s="90">
        <v>0</v>
      </c>
      <c r="Q6" s="90">
        <v>1</v>
      </c>
      <c r="R6" s="90">
        <v>1</v>
      </c>
      <c r="S6" s="90">
        <v>0</v>
      </c>
      <c r="T6" s="90">
        <v>1</v>
      </c>
      <c r="U6" s="90">
        <v>1</v>
      </c>
      <c r="V6" s="90">
        <v>1</v>
      </c>
      <c r="W6" s="90">
        <v>1</v>
      </c>
      <c r="X6" s="90">
        <v>0</v>
      </c>
      <c r="Y6" s="90">
        <v>1</v>
      </c>
      <c r="Z6" s="90">
        <v>0</v>
      </c>
      <c r="AA6" s="90">
        <v>0</v>
      </c>
      <c r="AB6" s="90">
        <v>0</v>
      </c>
      <c r="AC6" s="90">
        <v>0</v>
      </c>
      <c r="AD6" s="90">
        <v>0</v>
      </c>
      <c r="AE6" s="90">
        <v>0</v>
      </c>
      <c r="AF6" s="90">
        <v>0</v>
      </c>
      <c r="AG6" s="90">
        <v>0</v>
      </c>
      <c r="AH6" s="90">
        <v>0</v>
      </c>
      <c r="AI6" s="90">
        <v>0</v>
      </c>
      <c r="AJ6" s="90">
        <v>0</v>
      </c>
      <c r="AK6" s="90">
        <v>0</v>
      </c>
      <c r="AL6" s="90">
        <v>0</v>
      </c>
      <c r="AM6" s="90">
        <v>0</v>
      </c>
      <c r="AN6" s="90">
        <v>0</v>
      </c>
      <c r="AO6" s="90">
        <v>0</v>
      </c>
      <c r="AP6" s="90">
        <v>0</v>
      </c>
      <c r="AQ6" s="90">
        <v>0</v>
      </c>
      <c r="AR6" s="90">
        <v>0</v>
      </c>
      <c r="AS6" s="90">
        <v>0</v>
      </c>
      <c r="AT6" s="90">
        <v>0</v>
      </c>
      <c r="AU6" s="90">
        <v>0</v>
      </c>
      <c r="AV6" s="90">
        <v>0</v>
      </c>
      <c r="AW6" s="90">
        <v>1</v>
      </c>
      <c r="AX6" s="90">
        <v>0</v>
      </c>
      <c r="AY6" s="90">
        <v>0</v>
      </c>
      <c r="AZ6" s="90">
        <v>1</v>
      </c>
      <c r="BA6" s="91"/>
      <c r="BB6"/>
    </row>
    <row r="7" spans="1:54" ht="14.25" customHeight="1" x14ac:dyDescent="0.25">
      <c r="A7" s="432"/>
      <c r="B7" s="102" t="s">
        <v>195</v>
      </c>
      <c r="C7" s="90">
        <v>56</v>
      </c>
      <c r="D7" s="90">
        <v>38</v>
      </c>
      <c r="E7" s="95">
        <v>315</v>
      </c>
      <c r="F7" s="43">
        <v>1</v>
      </c>
      <c r="G7" s="43">
        <v>0</v>
      </c>
      <c r="H7" s="43">
        <v>0</v>
      </c>
      <c r="I7" s="43">
        <v>1</v>
      </c>
      <c r="J7" s="43">
        <v>1</v>
      </c>
      <c r="K7" s="43">
        <v>1</v>
      </c>
      <c r="L7" s="43">
        <v>0</v>
      </c>
      <c r="M7" s="43">
        <v>1</v>
      </c>
      <c r="N7" s="43">
        <v>1</v>
      </c>
      <c r="O7" s="43">
        <v>1</v>
      </c>
      <c r="P7" s="43">
        <v>0</v>
      </c>
      <c r="Q7" s="43">
        <v>1</v>
      </c>
      <c r="R7" s="43">
        <v>1</v>
      </c>
      <c r="S7" s="43">
        <v>0</v>
      </c>
      <c r="T7" s="43">
        <v>1</v>
      </c>
      <c r="U7" s="43">
        <v>1</v>
      </c>
      <c r="V7" s="43">
        <v>0</v>
      </c>
      <c r="W7" s="43">
        <v>1</v>
      </c>
      <c r="X7" s="43">
        <v>0</v>
      </c>
      <c r="Y7" s="43">
        <v>1</v>
      </c>
      <c r="Z7" s="43">
        <v>0</v>
      </c>
      <c r="AA7" s="43">
        <v>0</v>
      </c>
      <c r="AB7" s="43">
        <v>0</v>
      </c>
      <c r="AC7" s="43">
        <v>0</v>
      </c>
      <c r="AD7" s="43">
        <v>0</v>
      </c>
      <c r="AE7" s="43">
        <v>0</v>
      </c>
      <c r="AF7" s="43">
        <v>0</v>
      </c>
      <c r="AG7" s="43">
        <v>0</v>
      </c>
      <c r="AH7" s="43">
        <v>0</v>
      </c>
      <c r="AI7" s="43">
        <v>0</v>
      </c>
      <c r="AJ7" s="43">
        <v>0</v>
      </c>
      <c r="AK7" s="43">
        <v>0</v>
      </c>
      <c r="AL7" s="43">
        <v>0</v>
      </c>
      <c r="AM7" s="43">
        <v>0</v>
      </c>
      <c r="AN7" s="43">
        <v>0</v>
      </c>
      <c r="AO7" s="43">
        <v>0</v>
      </c>
      <c r="AP7" s="43">
        <v>0</v>
      </c>
      <c r="AQ7" s="43">
        <v>0</v>
      </c>
      <c r="AR7" s="43">
        <v>0</v>
      </c>
      <c r="AS7" s="43">
        <v>0</v>
      </c>
      <c r="AT7" s="43">
        <v>0</v>
      </c>
      <c r="AU7" s="43">
        <v>0</v>
      </c>
      <c r="AV7" s="43">
        <v>0</v>
      </c>
      <c r="AW7" s="43">
        <v>1</v>
      </c>
      <c r="AX7" s="43">
        <v>0</v>
      </c>
      <c r="AY7" s="43">
        <v>0</v>
      </c>
      <c r="AZ7" s="43">
        <v>1</v>
      </c>
      <c r="BA7" s="51"/>
      <c r="BB7"/>
    </row>
    <row r="8" spans="1:54" s="40" customFormat="1" ht="14.25" customHeight="1" x14ac:dyDescent="0.25">
      <c r="A8" s="432"/>
      <c r="B8" s="92" t="s">
        <v>98</v>
      </c>
      <c r="C8" s="90">
        <v>60</v>
      </c>
      <c r="D8" s="90">
        <v>35</v>
      </c>
      <c r="E8" s="90">
        <v>400</v>
      </c>
      <c r="F8" s="43">
        <v>0</v>
      </c>
      <c r="G8" s="43">
        <v>0</v>
      </c>
      <c r="H8" s="43">
        <v>0</v>
      </c>
      <c r="I8" s="43">
        <v>0.5</v>
      </c>
      <c r="J8" s="43">
        <v>0.25</v>
      </c>
      <c r="K8" s="43">
        <v>0.25</v>
      </c>
      <c r="L8" s="43">
        <v>0</v>
      </c>
      <c r="M8" s="43">
        <v>0.25</v>
      </c>
      <c r="N8" s="43">
        <v>0.25</v>
      </c>
      <c r="O8" s="43">
        <v>0.25</v>
      </c>
      <c r="P8" s="43">
        <v>0</v>
      </c>
      <c r="Q8" s="43">
        <v>1</v>
      </c>
      <c r="R8" s="43">
        <v>0.5</v>
      </c>
      <c r="S8" s="43">
        <v>0</v>
      </c>
      <c r="T8" s="43">
        <v>0.5</v>
      </c>
      <c r="U8" s="43">
        <v>0.5</v>
      </c>
      <c r="V8" s="43">
        <v>0</v>
      </c>
      <c r="W8" s="43">
        <v>1</v>
      </c>
      <c r="X8" s="43">
        <v>0.5</v>
      </c>
      <c r="Y8" s="43">
        <v>1</v>
      </c>
      <c r="Z8" s="43">
        <v>1</v>
      </c>
      <c r="AA8" s="43">
        <v>0</v>
      </c>
      <c r="AB8" s="43">
        <v>0</v>
      </c>
      <c r="AC8" s="43">
        <v>0.5</v>
      </c>
      <c r="AD8" s="43">
        <v>0</v>
      </c>
      <c r="AE8" s="43">
        <v>1</v>
      </c>
      <c r="AF8" s="43">
        <v>1</v>
      </c>
      <c r="AG8" s="43">
        <v>1</v>
      </c>
      <c r="AH8" s="43">
        <v>0.5</v>
      </c>
      <c r="AI8" s="43">
        <v>1</v>
      </c>
      <c r="AJ8" s="43">
        <v>0</v>
      </c>
      <c r="AK8" s="43">
        <v>0</v>
      </c>
      <c r="AL8" s="43">
        <v>0</v>
      </c>
      <c r="AM8" s="43">
        <v>0</v>
      </c>
      <c r="AN8" s="43">
        <v>0.5</v>
      </c>
      <c r="AO8" s="43">
        <v>0</v>
      </c>
      <c r="AP8" s="43">
        <v>0.25</v>
      </c>
      <c r="AQ8" s="43">
        <v>0</v>
      </c>
      <c r="AR8" s="43">
        <v>0</v>
      </c>
      <c r="AS8" s="43">
        <v>0</v>
      </c>
      <c r="AT8" s="43">
        <v>1</v>
      </c>
      <c r="AU8" s="43">
        <v>1</v>
      </c>
      <c r="AV8" s="43">
        <v>0</v>
      </c>
      <c r="AW8" s="43">
        <v>1</v>
      </c>
      <c r="AX8" s="43">
        <v>0</v>
      </c>
      <c r="AY8" s="43">
        <v>0</v>
      </c>
      <c r="AZ8" s="43" t="s">
        <v>92</v>
      </c>
      <c r="BA8" s="89"/>
    </row>
    <row r="9" spans="1:54" ht="14.25" customHeight="1" x14ac:dyDescent="0.25">
      <c r="A9" s="432"/>
      <c r="B9" s="93" t="s">
        <v>68</v>
      </c>
      <c r="C9" s="90">
        <v>55</v>
      </c>
      <c r="D9" s="90">
        <v>35</v>
      </c>
      <c r="E9" s="90">
        <v>500</v>
      </c>
      <c r="F9" s="42">
        <v>0.5</v>
      </c>
      <c r="G9" s="42">
        <v>1</v>
      </c>
      <c r="H9" s="43">
        <v>0</v>
      </c>
      <c r="I9" s="43">
        <v>0.25</v>
      </c>
      <c r="J9" s="43">
        <v>0.5</v>
      </c>
      <c r="K9" s="43">
        <v>0.5</v>
      </c>
      <c r="L9" s="43">
        <v>0</v>
      </c>
      <c r="M9" s="43">
        <v>0</v>
      </c>
      <c r="N9" s="43">
        <v>0.25</v>
      </c>
      <c r="O9" s="43">
        <v>0.25</v>
      </c>
      <c r="P9" s="43">
        <v>0.5</v>
      </c>
      <c r="Q9" s="43">
        <v>1</v>
      </c>
      <c r="R9" s="43">
        <v>1</v>
      </c>
      <c r="S9" s="43">
        <v>1</v>
      </c>
      <c r="T9" s="43">
        <v>0.5</v>
      </c>
      <c r="U9" s="43">
        <v>0</v>
      </c>
      <c r="V9" s="43">
        <v>0</v>
      </c>
      <c r="W9" s="43">
        <v>0</v>
      </c>
      <c r="X9" s="43">
        <v>0.5</v>
      </c>
      <c r="Y9" s="43">
        <v>1</v>
      </c>
      <c r="Z9" s="43">
        <v>1</v>
      </c>
      <c r="AA9" s="43">
        <v>1</v>
      </c>
      <c r="AB9" s="43">
        <v>0.5</v>
      </c>
      <c r="AC9" s="43">
        <v>0.5</v>
      </c>
      <c r="AD9" s="43">
        <v>0.5</v>
      </c>
      <c r="AE9" s="43">
        <v>1</v>
      </c>
      <c r="AF9" s="43">
        <v>1</v>
      </c>
      <c r="AG9" s="43">
        <v>0.5</v>
      </c>
      <c r="AH9" s="43">
        <v>0.25</v>
      </c>
      <c r="AI9" s="43">
        <v>0</v>
      </c>
      <c r="AJ9" s="43">
        <v>0.25</v>
      </c>
      <c r="AK9" s="43">
        <v>0.25</v>
      </c>
      <c r="AL9" s="43">
        <v>0.5</v>
      </c>
      <c r="AM9" s="43">
        <v>0.5</v>
      </c>
      <c r="AN9" s="43">
        <v>1</v>
      </c>
      <c r="AO9" s="43">
        <v>1</v>
      </c>
      <c r="AP9" s="43">
        <v>0.5</v>
      </c>
      <c r="AQ9" s="43">
        <v>0</v>
      </c>
      <c r="AR9" s="43">
        <v>0</v>
      </c>
      <c r="AS9" s="43">
        <v>1</v>
      </c>
      <c r="AT9" s="43">
        <v>1</v>
      </c>
      <c r="AU9" s="43">
        <v>1</v>
      </c>
      <c r="AV9" s="43">
        <v>1</v>
      </c>
      <c r="AW9" s="43">
        <v>1</v>
      </c>
      <c r="AX9" s="43">
        <v>0</v>
      </c>
      <c r="AY9" s="43">
        <v>0</v>
      </c>
      <c r="AZ9" s="43" t="s">
        <v>92</v>
      </c>
      <c r="BA9" s="211" t="s">
        <v>326</v>
      </c>
      <c r="BB9"/>
    </row>
    <row r="10" spans="1:54" ht="14.25" customHeight="1" x14ac:dyDescent="0.25">
      <c r="A10" s="432"/>
      <c r="B10" s="93" t="s">
        <v>25</v>
      </c>
      <c r="C10" s="90">
        <v>50</v>
      </c>
      <c r="D10" s="90">
        <v>35</v>
      </c>
      <c r="E10" s="90">
        <v>400</v>
      </c>
      <c r="F10" s="43">
        <v>1</v>
      </c>
      <c r="G10" s="43">
        <v>0</v>
      </c>
      <c r="H10" s="43">
        <v>0</v>
      </c>
      <c r="I10" s="43">
        <v>1</v>
      </c>
      <c r="J10" s="43">
        <v>1</v>
      </c>
      <c r="K10" s="43">
        <v>1</v>
      </c>
      <c r="L10" s="43">
        <v>0.25</v>
      </c>
      <c r="M10" s="43">
        <v>1</v>
      </c>
      <c r="N10" s="43">
        <v>1</v>
      </c>
      <c r="O10" s="43">
        <v>1</v>
      </c>
      <c r="P10" s="43">
        <v>0.25</v>
      </c>
      <c r="Q10" s="43">
        <v>1</v>
      </c>
      <c r="R10" s="43">
        <v>1</v>
      </c>
      <c r="S10" s="43">
        <v>0</v>
      </c>
      <c r="T10" s="43">
        <v>1</v>
      </c>
      <c r="U10" s="43">
        <v>1</v>
      </c>
      <c r="V10" s="43">
        <v>0</v>
      </c>
      <c r="W10" s="43">
        <v>1</v>
      </c>
      <c r="X10" s="43">
        <v>1</v>
      </c>
      <c r="Y10" s="43">
        <v>1</v>
      </c>
      <c r="Z10" s="43">
        <v>0.25</v>
      </c>
      <c r="AA10" s="43">
        <v>0</v>
      </c>
      <c r="AB10" s="43">
        <v>0</v>
      </c>
      <c r="AC10" s="43">
        <v>0</v>
      </c>
      <c r="AD10" s="43">
        <v>0.25</v>
      </c>
      <c r="AE10" s="43">
        <v>0</v>
      </c>
      <c r="AF10" s="43">
        <v>0</v>
      </c>
      <c r="AG10" s="43">
        <v>0</v>
      </c>
      <c r="AH10" s="43">
        <v>0</v>
      </c>
      <c r="AI10" s="43">
        <v>0</v>
      </c>
      <c r="AJ10" s="43">
        <v>0</v>
      </c>
      <c r="AK10" s="43">
        <v>0</v>
      </c>
      <c r="AL10" s="43">
        <v>0</v>
      </c>
      <c r="AM10" s="43">
        <v>0</v>
      </c>
      <c r="AN10" s="43">
        <v>0</v>
      </c>
      <c r="AO10" s="43">
        <v>0</v>
      </c>
      <c r="AP10" s="43">
        <v>0</v>
      </c>
      <c r="AQ10" s="43">
        <v>0</v>
      </c>
      <c r="AR10" s="43">
        <v>0</v>
      </c>
      <c r="AS10" s="43">
        <v>0</v>
      </c>
      <c r="AT10" s="43">
        <v>0</v>
      </c>
      <c r="AU10" s="43">
        <v>0</v>
      </c>
      <c r="AV10" s="43">
        <v>0</v>
      </c>
      <c r="AW10" s="43">
        <v>1</v>
      </c>
      <c r="AX10" s="43">
        <v>0</v>
      </c>
      <c r="AY10" s="43">
        <v>0</v>
      </c>
      <c r="AZ10" s="43" t="s">
        <v>92</v>
      </c>
      <c r="BA10" s="89"/>
      <c r="BB10"/>
    </row>
    <row r="11" spans="1:54" ht="14.25" customHeight="1" x14ac:dyDescent="0.25">
      <c r="A11" s="432"/>
      <c r="B11" s="102" t="s">
        <v>196</v>
      </c>
      <c r="C11" s="90">
        <v>60</v>
      </c>
      <c r="D11" s="90">
        <v>35</v>
      </c>
      <c r="E11" s="95">
        <v>363</v>
      </c>
      <c r="F11" s="43">
        <v>0.25</v>
      </c>
      <c r="G11" s="43">
        <v>0</v>
      </c>
      <c r="H11" s="43">
        <v>0</v>
      </c>
      <c r="I11" s="43">
        <v>0.25</v>
      </c>
      <c r="J11" s="43">
        <v>0.5</v>
      </c>
      <c r="K11" s="43">
        <v>0.5</v>
      </c>
      <c r="L11" s="43">
        <v>0</v>
      </c>
      <c r="M11" s="43">
        <v>0.5</v>
      </c>
      <c r="N11" s="43">
        <v>0.5</v>
      </c>
      <c r="O11" s="43">
        <v>0.5</v>
      </c>
      <c r="P11" s="43">
        <v>0</v>
      </c>
      <c r="Q11" s="43">
        <v>0.5</v>
      </c>
      <c r="R11" s="43">
        <v>0.25</v>
      </c>
      <c r="S11" s="43">
        <v>0</v>
      </c>
      <c r="T11" s="43">
        <v>0.5</v>
      </c>
      <c r="U11" s="43">
        <v>0.5</v>
      </c>
      <c r="V11" s="43">
        <v>0</v>
      </c>
      <c r="W11" s="43">
        <v>0.5</v>
      </c>
      <c r="X11" s="43">
        <v>0</v>
      </c>
      <c r="Y11" s="43">
        <v>0.5</v>
      </c>
      <c r="Z11" s="43">
        <v>0</v>
      </c>
      <c r="AA11" s="43">
        <v>0</v>
      </c>
      <c r="AB11" s="43">
        <v>0</v>
      </c>
      <c r="AC11" s="43">
        <v>0</v>
      </c>
      <c r="AD11" s="43">
        <v>0</v>
      </c>
      <c r="AE11" s="43">
        <v>0</v>
      </c>
      <c r="AF11" s="43">
        <v>0</v>
      </c>
      <c r="AG11" s="43">
        <v>0</v>
      </c>
      <c r="AH11" s="43">
        <v>0</v>
      </c>
      <c r="AI11" s="43">
        <v>0</v>
      </c>
      <c r="AJ11" s="43">
        <v>0</v>
      </c>
      <c r="AK11" s="43">
        <v>0</v>
      </c>
      <c r="AL11" s="43">
        <v>0</v>
      </c>
      <c r="AM11" s="43">
        <v>0</v>
      </c>
      <c r="AN11" s="43">
        <v>0</v>
      </c>
      <c r="AO11" s="43">
        <v>0</v>
      </c>
      <c r="AP11" s="43">
        <v>0</v>
      </c>
      <c r="AQ11" s="43">
        <v>0</v>
      </c>
      <c r="AR11" s="43">
        <v>0</v>
      </c>
      <c r="AS11" s="43">
        <v>0</v>
      </c>
      <c r="AT11" s="43">
        <v>0</v>
      </c>
      <c r="AU11" s="43">
        <v>0</v>
      </c>
      <c r="AV11" s="43">
        <v>0</v>
      </c>
      <c r="AW11" s="43">
        <v>0.5</v>
      </c>
      <c r="AX11" s="43">
        <v>0</v>
      </c>
      <c r="AY11" s="43">
        <v>0</v>
      </c>
      <c r="AZ11" s="43">
        <v>0.5</v>
      </c>
      <c r="BA11" s="52"/>
      <c r="BB11"/>
    </row>
    <row r="12" spans="1:54" ht="14.25" customHeight="1" x14ac:dyDescent="0.25">
      <c r="A12" s="432"/>
      <c r="B12" s="102" t="s">
        <v>197</v>
      </c>
      <c r="C12" s="90">
        <v>56</v>
      </c>
      <c r="D12" s="90">
        <v>38</v>
      </c>
      <c r="E12" s="95">
        <v>356</v>
      </c>
      <c r="F12" s="43">
        <v>1</v>
      </c>
      <c r="G12" s="43">
        <v>0</v>
      </c>
      <c r="H12" s="43">
        <v>0</v>
      </c>
      <c r="I12" s="43">
        <v>1</v>
      </c>
      <c r="J12" s="43">
        <v>1</v>
      </c>
      <c r="K12" s="43">
        <v>1</v>
      </c>
      <c r="L12" s="43">
        <v>0</v>
      </c>
      <c r="M12" s="43">
        <v>1</v>
      </c>
      <c r="N12" s="43">
        <v>1</v>
      </c>
      <c r="O12" s="43">
        <v>1</v>
      </c>
      <c r="P12" s="43">
        <v>0</v>
      </c>
      <c r="Q12" s="43">
        <v>1</v>
      </c>
      <c r="R12" s="43">
        <v>1</v>
      </c>
      <c r="S12" s="43">
        <v>0</v>
      </c>
      <c r="T12" s="43">
        <v>1</v>
      </c>
      <c r="U12" s="43">
        <v>1</v>
      </c>
      <c r="V12" s="43">
        <v>0</v>
      </c>
      <c r="W12" s="43">
        <v>1</v>
      </c>
      <c r="X12" s="43">
        <v>1</v>
      </c>
      <c r="Y12" s="43">
        <v>1</v>
      </c>
      <c r="Z12" s="43">
        <v>0</v>
      </c>
      <c r="AA12" s="43">
        <v>0</v>
      </c>
      <c r="AB12" s="43">
        <v>0</v>
      </c>
      <c r="AC12" s="43">
        <v>0</v>
      </c>
      <c r="AD12" s="43">
        <v>0</v>
      </c>
      <c r="AE12" s="43">
        <v>0</v>
      </c>
      <c r="AF12" s="43">
        <v>0</v>
      </c>
      <c r="AG12" s="43">
        <v>0</v>
      </c>
      <c r="AH12" s="43">
        <v>0</v>
      </c>
      <c r="AI12" s="43">
        <v>0</v>
      </c>
      <c r="AJ12" s="43">
        <v>0</v>
      </c>
      <c r="AK12" s="43">
        <v>0</v>
      </c>
      <c r="AL12" s="43">
        <v>0</v>
      </c>
      <c r="AM12" s="43">
        <v>0</v>
      </c>
      <c r="AN12" s="43">
        <v>0</v>
      </c>
      <c r="AO12" s="43">
        <v>0</v>
      </c>
      <c r="AP12" s="43">
        <v>0</v>
      </c>
      <c r="AQ12" s="43">
        <v>0</v>
      </c>
      <c r="AR12" s="43">
        <v>0</v>
      </c>
      <c r="AS12" s="43">
        <v>0</v>
      </c>
      <c r="AT12" s="43">
        <v>0</v>
      </c>
      <c r="AU12" s="43">
        <v>0</v>
      </c>
      <c r="AV12" s="43">
        <v>0</v>
      </c>
      <c r="AW12" s="43">
        <v>1</v>
      </c>
      <c r="AX12" s="43">
        <v>0</v>
      </c>
      <c r="AY12" s="43">
        <v>0</v>
      </c>
      <c r="AZ12" s="43">
        <v>1</v>
      </c>
      <c r="BA12" s="51"/>
      <c r="BB12"/>
    </row>
    <row r="13" spans="1:54" ht="14.25" customHeight="1" x14ac:dyDescent="0.25">
      <c r="A13" s="432"/>
      <c r="B13" s="117" t="s">
        <v>193</v>
      </c>
      <c r="C13" s="90">
        <v>56</v>
      </c>
      <c r="D13" s="90">
        <v>38</v>
      </c>
      <c r="E13" s="90">
        <v>284</v>
      </c>
      <c r="F13" s="90">
        <v>0</v>
      </c>
      <c r="G13" s="90">
        <v>0</v>
      </c>
      <c r="H13" s="90">
        <v>0</v>
      </c>
      <c r="I13" s="90">
        <v>1</v>
      </c>
      <c r="J13" s="90">
        <v>1</v>
      </c>
      <c r="K13" s="90">
        <v>1</v>
      </c>
      <c r="L13" s="90">
        <v>0</v>
      </c>
      <c r="M13" s="90">
        <v>1</v>
      </c>
      <c r="N13" s="90">
        <v>1</v>
      </c>
      <c r="O13" s="90">
        <v>1</v>
      </c>
      <c r="P13" s="90">
        <v>0</v>
      </c>
      <c r="Q13" s="90">
        <v>1</v>
      </c>
      <c r="R13" s="90">
        <v>1</v>
      </c>
      <c r="S13" s="90">
        <v>0</v>
      </c>
      <c r="T13" s="90">
        <v>1</v>
      </c>
      <c r="U13" s="90">
        <v>1</v>
      </c>
      <c r="V13" s="90">
        <v>0</v>
      </c>
      <c r="W13" s="90">
        <v>1</v>
      </c>
      <c r="X13" s="90">
        <v>0.5</v>
      </c>
      <c r="Y13" s="90">
        <v>1</v>
      </c>
      <c r="Z13" s="90">
        <v>0</v>
      </c>
      <c r="AA13" s="90">
        <v>0</v>
      </c>
      <c r="AB13" s="90">
        <v>0</v>
      </c>
      <c r="AC13" s="90">
        <v>0</v>
      </c>
      <c r="AD13" s="90">
        <v>0</v>
      </c>
      <c r="AE13" s="90">
        <v>0</v>
      </c>
      <c r="AF13" s="90">
        <v>0</v>
      </c>
      <c r="AG13" s="90">
        <v>0</v>
      </c>
      <c r="AH13" s="90">
        <v>0</v>
      </c>
      <c r="AI13" s="90">
        <v>0</v>
      </c>
      <c r="AJ13" s="90">
        <v>0</v>
      </c>
      <c r="AK13" s="90">
        <v>0</v>
      </c>
      <c r="AL13" s="90">
        <v>0</v>
      </c>
      <c r="AM13" s="90">
        <v>0</v>
      </c>
      <c r="AN13" s="90">
        <v>0</v>
      </c>
      <c r="AO13" s="90">
        <v>0</v>
      </c>
      <c r="AP13" s="90">
        <v>0</v>
      </c>
      <c r="AQ13" s="90">
        <v>0</v>
      </c>
      <c r="AR13" s="90">
        <v>0</v>
      </c>
      <c r="AS13" s="90">
        <v>0</v>
      </c>
      <c r="AT13" s="90">
        <v>0</v>
      </c>
      <c r="AU13" s="90">
        <v>0</v>
      </c>
      <c r="AV13" s="90">
        <v>0</v>
      </c>
      <c r="AW13" s="90">
        <v>1</v>
      </c>
      <c r="AX13" s="90">
        <v>0</v>
      </c>
      <c r="AY13" s="90">
        <v>0</v>
      </c>
      <c r="AZ13" s="90">
        <v>1</v>
      </c>
      <c r="BA13" s="91"/>
      <c r="BB13"/>
    </row>
    <row r="14" spans="1:54" ht="14.25" customHeight="1" x14ac:dyDescent="0.25">
      <c r="A14" s="432"/>
      <c r="B14" s="102" t="s">
        <v>198</v>
      </c>
      <c r="C14" s="90">
        <v>60</v>
      </c>
      <c r="D14" s="90">
        <v>37</v>
      </c>
      <c r="E14" s="95">
        <v>278</v>
      </c>
      <c r="F14" s="43">
        <v>1</v>
      </c>
      <c r="G14" s="43">
        <v>0</v>
      </c>
      <c r="H14" s="43">
        <v>0</v>
      </c>
      <c r="I14" s="43">
        <v>1</v>
      </c>
      <c r="J14" s="43">
        <v>1</v>
      </c>
      <c r="K14" s="43">
        <v>1</v>
      </c>
      <c r="L14" s="43">
        <v>0</v>
      </c>
      <c r="M14" s="43">
        <v>1</v>
      </c>
      <c r="N14" s="43">
        <v>1</v>
      </c>
      <c r="O14" s="43">
        <v>1</v>
      </c>
      <c r="P14" s="43">
        <v>0</v>
      </c>
      <c r="Q14" s="43">
        <v>1</v>
      </c>
      <c r="R14" s="43">
        <v>1</v>
      </c>
      <c r="S14" s="43">
        <v>0</v>
      </c>
      <c r="T14" s="43">
        <v>1</v>
      </c>
      <c r="U14" s="43">
        <v>1</v>
      </c>
      <c r="V14" s="43">
        <v>0</v>
      </c>
      <c r="W14" s="43">
        <v>1</v>
      </c>
      <c r="X14" s="43">
        <v>1</v>
      </c>
      <c r="Y14" s="43">
        <v>1</v>
      </c>
      <c r="Z14" s="43">
        <v>0</v>
      </c>
      <c r="AA14" s="43">
        <v>0</v>
      </c>
      <c r="AB14" s="43">
        <v>0</v>
      </c>
      <c r="AC14" s="43">
        <v>0</v>
      </c>
      <c r="AD14" s="43">
        <v>0</v>
      </c>
      <c r="AE14" s="43">
        <v>0</v>
      </c>
      <c r="AF14" s="43">
        <v>0</v>
      </c>
      <c r="AG14" s="43">
        <v>0</v>
      </c>
      <c r="AH14" s="43">
        <v>0</v>
      </c>
      <c r="AI14" s="43">
        <v>0</v>
      </c>
      <c r="AJ14" s="43">
        <v>0</v>
      </c>
      <c r="AK14" s="43">
        <v>0</v>
      </c>
      <c r="AL14" s="43">
        <v>0</v>
      </c>
      <c r="AM14" s="43">
        <v>0</v>
      </c>
      <c r="AN14" s="43">
        <v>0</v>
      </c>
      <c r="AO14" s="43">
        <v>0</v>
      </c>
      <c r="AP14" s="43">
        <v>0</v>
      </c>
      <c r="AQ14" s="43">
        <v>0</v>
      </c>
      <c r="AR14" s="43">
        <v>0</v>
      </c>
      <c r="AS14" s="43">
        <v>0</v>
      </c>
      <c r="AT14" s="43">
        <v>0</v>
      </c>
      <c r="AU14" s="43">
        <v>0</v>
      </c>
      <c r="AV14" s="43">
        <v>0</v>
      </c>
      <c r="AW14" s="43">
        <v>1</v>
      </c>
      <c r="AX14" s="43">
        <v>0</v>
      </c>
      <c r="AY14" s="43">
        <v>0</v>
      </c>
      <c r="AZ14" s="43">
        <v>1</v>
      </c>
      <c r="BA14" s="51"/>
      <c r="BB14"/>
    </row>
    <row r="15" spans="1:54" ht="14.25" customHeight="1" x14ac:dyDescent="0.25">
      <c r="A15" s="432"/>
      <c r="B15" s="102" t="s">
        <v>194</v>
      </c>
      <c r="C15" s="90">
        <v>60</v>
      </c>
      <c r="D15" s="90">
        <v>38</v>
      </c>
      <c r="E15" s="95">
        <v>256</v>
      </c>
      <c r="F15" s="43">
        <v>0.25</v>
      </c>
      <c r="G15" s="43">
        <v>0</v>
      </c>
      <c r="H15" s="43">
        <v>0</v>
      </c>
      <c r="I15" s="43">
        <v>1</v>
      </c>
      <c r="J15" s="43">
        <v>1</v>
      </c>
      <c r="K15" s="43">
        <v>1</v>
      </c>
      <c r="L15" s="43">
        <v>0</v>
      </c>
      <c r="M15" s="43">
        <v>1</v>
      </c>
      <c r="N15" s="43">
        <v>1</v>
      </c>
      <c r="O15" s="43">
        <v>1</v>
      </c>
      <c r="P15" s="43">
        <v>0</v>
      </c>
      <c r="Q15" s="43">
        <v>1</v>
      </c>
      <c r="R15" s="43">
        <v>1</v>
      </c>
      <c r="S15" s="43">
        <v>0</v>
      </c>
      <c r="T15" s="43">
        <v>1</v>
      </c>
      <c r="U15" s="43">
        <v>1</v>
      </c>
      <c r="V15" s="43">
        <v>0</v>
      </c>
      <c r="W15" s="43">
        <v>1</v>
      </c>
      <c r="X15" s="43">
        <v>0</v>
      </c>
      <c r="Y15" s="43">
        <v>1</v>
      </c>
      <c r="Z15" s="43">
        <v>0</v>
      </c>
      <c r="AA15" s="43">
        <v>0</v>
      </c>
      <c r="AB15" s="43">
        <v>0</v>
      </c>
      <c r="AC15" s="43">
        <v>0</v>
      </c>
      <c r="AD15" s="43">
        <v>0</v>
      </c>
      <c r="AE15" s="43">
        <v>0</v>
      </c>
      <c r="AF15" s="43">
        <v>0</v>
      </c>
      <c r="AG15" s="43">
        <v>0</v>
      </c>
      <c r="AH15" s="43">
        <v>0</v>
      </c>
      <c r="AI15" s="43">
        <v>0</v>
      </c>
      <c r="AJ15" s="43">
        <v>0</v>
      </c>
      <c r="AK15" s="43">
        <v>0</v>
      </c>
      <c r="AL15" s="43">
        <v>0</v>
      </c>
      <c r="AM15" s="43">
        <v>0</v>
      </c>
      <c r="AN15" s="43">
        <v>0</v>
      </c>
      <c r="AO15" s="43">
        <v>0</v>
      </c>
      <c r="AP15" s="43">
        <v>0</v>
      </c>
      <c r="AQ15" s="43">
        <v>0</v>
      </c>
      <c r="AR15" s="43">
        <v>0</v>
      </c>
      <c r="AS15" s="43">
        <v>0</v>
      </c>
      <c r="AT15" s="43">
        <v>0</v>
      </c>
      <c r="AU15" s="43">
        <v>0</v>
      </c>
      <c r="AV15" s="43">
        <v>0</v>
      </c>
      <c r="AW15" s="43">
        <v>1</v>
      </c>
      <c r="AX15" s="43">
        <v>0</v>
      </c>
      <c r="AY15" s="43">
        <v>0</v>
      </c>
      <c r="AZ15" s="43">
        <v>1</v>
      </c>
      <c r="BA15" s="51"/>
      <c r="BB15"/>
    </row>
    <row r="16" spans="1:54" s="40" customFormat="1" ht="14.25" customHeight="1" x14ac:dyDescent="0.25">
      <c r="A16" s="432"/>
      <c r="B16" s="93" t="s">
        <v>43</v>
      </c>
      <c r="C16" s="90">
        <v>55</v>
      </c>
      <c r="D16" s="90">
        <v>35</v>
      </c>
      <c r="E16" s="90">
        <v>400</v>
      </c>
      <c r="F16" s="43">
        <v>0</v>
      </c>
      <c r="G16" s="43">
        <v>0</v>
      </c>
      <c r="H16" s="43">
        <v>0</v>
      </c>
      <c r="I16" s="43">
        <v>0.25</v>
      </c>
      <c r="J16" s="43">
        <v>0.25</v>
      </c>
      <c r="K16" s="43">
        <v>0</v>
      </c>
      <c r="L16" s="43">
        <v>0</v>
      </c>
      <c r="M16" s="43">
        <v>0</v>
      </c>
      <c r="N16" s="43">
        <v>0</v>
      </c>
      <c r="O16" s="43">
        <v>0.25</v>
      </c>
      <c r="P16" s="43">
        <v>0</v>
      </c>
      <c r="Q16" s="43">
        <v>0.25</v>
      </c>
      <c r="R16" s="43">
        <v>0.25</v>
      </c>
      <c r="S16" s="43">
        <v>0</v>
      </c>
      <c r="T16" s="43">
        <v>0.25</v>
      </c>
      <c r="U16" s="43">
        <v>0.25</v>
      </c>
      <c r="V16" s="43">
        <v>0</v>
      </c>
      <c r="W16" s="43">
        <v>0.25</v>
      </c>
      <c r="X16" s="43">
        <v>0</v>
      </c>
      <c r="Y16" s="43">
        <v>0.5</v>
      </c>
      <c r="Z16" s="43">
        <v>0.5</v>
      </c>
      <c r="AA16" s="43">
        <v>0</v>
      </c>
      <c r="AB16" s="43">
        <v>0</v>
      </c>
      <c r="AC16" s="43">
        <v>0</v>
      </c>
      <c r="AD16" s="43">
        <v>0</v>
      </c>
      <c r="AE16" s="43">
        <v>0.25</v>
      </c>
      <c r="AF16" s="43">
        <v>0.25</v>
      </c>
      <c r="AG16" s="43">
        <v>0.5</v>
      </c>
      <c r="AH16" s="43">
        <v>0.25</v>
      </c>
      <c r="AI16" s="43">
        <v>0.5</v>
      </c>
      <c r="AJ16" s="43">
        <v>0</v>
      </c>
      <c r="AK16" s="43">
        <v>0</v>
      </c>
      <c r="AL16" s="43">
        <v>0</v>
      </c>
      <c r="AM16" s="43">
        <v>0</v>
      </c>
      <c r="AN16" s="43">
        <v>0.5</v>
      </c>
      <c r="AO16" s="43">
        <v>0</v>
      </c>
      <c r="AP16" s="43">
        <v>0.25</v>
      </c>
      <c r="AQ16" s="43">
        <v>0</v>
      </c>
      <c r="AR16" s="43">
        <v>0</v>
      </c>
      <c r="AS16" s="43">
        <v>0</v>
      </c>
      <c r="AT16" s="43">
        <v>0.25</v>
      </c>
      <c r="AU16" s="43">
        <v>0.25</v>
      </c>
      <c r="AV16" s="43">
        <v>0</v>
      </c>
      <c r="AW16" s="43">
        <v>0.5</v>
      </c>
      <c r="AX16" s="43">
        <v>0</v>
      </c>
      <c r="AY16" s="43">
        <v>0</v>
      </c>
      <c r="AZ16" s="43" t="s">
        <v>92</v>
      </c>
      <c r="BA16" s="89"/>
    </row>
    <row r="17" spans="1:54" s="40" customFormat="1" ht="14.25" customHeight="1" x14ac:dyDescent="0.25">
      <c r="A17" s="432"/>
      <c r="B17" s="92" t="s">
        <v>101</v>
      </c>
      <c r="C17" s="90">
        <v>60</v>
      </c>
      <c r="D17" s="90">
        <v>35</v>
      </c>
      <c r="E17" s="90">
        <v>400</v>
      </c>
      <c r="F17" s="43">
        <v>0.25</v>
      </c>
      <c r="G17" s="43">
        <v>0</v>
      </c>
      <c r="H17" s="43">
        <v>0</v>
      </c>
      <c r="I17" s="43">
        <v>0.5</v>
      </c>
      <c r="J17" s="43">
        <v>0.5</v>
      </c>
      <c r="K17" s="43">
        <v>0.25</v>
      </c>
      <c r="L17" s="43">
        <v>0</v>
      </c>
      <c r="M17" s="43">
        <v>0.25</v>
      </c>
      <c r="N17" s="43">
        <v>0.25</v>
      </c>
      <c r="O17" s="43">
        <v>0.5</v>
      </c>
      <c r="P17" s="43">
        <v>0</v>
      </c>
      <c r="Q17" s="43">
        <v>1</v>
      </c>
      <c r="R17" s="43">
        <v>1</v>
      </c>
      <c r="S17" s="43">
        <v>0</v>
      </c>
      <c r="T17" s="43">
        <v>1</v>
      </c>
      <c r="U17" s="43">
        <v>1</v>
      </c>
      <c r="V17" s="43">
        <v>0</v>
      </c>
      <c r="W17" s="43">
        <v>1</v>
      </c>
      <c r="X17" s="43">
        <v>0.5</v>
      </c>
      <c r="Y17" s="43">
        <v>1</v>
      </c>
      <c r="Z17" s="43">
        <v>1</v>
      </c>
      <c r="AA17" s="43">
        <v>0</v>
      </c>
      <c r="AB17" s="43">
        <v>0</v>
      </c>
      <c r="AC17" s="43">
        <v>1</v>
      </c>
      <c r="AD17" s="43">
        <v>0</v>
      </c>
      <c r="AE17" s="43">
        <v>1</v>
      </c>
      <c r="AF17" s="43">
        <v>1</v>
      </c>
      <c r="AG17" s="43">
        <v>1</v>
      </c>
      <c r="AH17" s="43">
        <v>1</v>
      </c>
      <c r="AI17" s="43">
        <v>1</v>
      </c>
      <c r="AJ17" s="43">
        <v>0</v>
      </c>
      <c r="AK17" s="43">
        <v>0</v>
      </c>
      <c r="AL17" s="43">
        <v>0</v>
      </c>
      <c r="AM17" s="43">
        <v>0</v>
      </c>
      <c r="AN17" s="43">
        <v>0.5</v>
      </c>
      <c r="AO17" s="43">
        <v>0</v>
      </c>
      <c r="AP17" s="43">
        <v>0.5</v>
      </c>
      <c r="AQ17" s="43">
        <v>0</v>
      </c>
      <c r="AR17" s="43">
        <v>0.5</v>
      </c>
      <c r="AS17" s="43">
        <v>0</v>
      </c>
      <c r="AT17" s="43">
        <v>1</v>
      </c>
      <c r="AU17" s="43">
        <v>1</v>
      </c>
      <c r="AV17" s="43">
        <v>0</v>
      </c>
      <c r="AW17" s="43">
        <v>1</v>
      </c>
      <c r="AX17" s="43">
        <v>0</v>
      </c>
      <c r="AY17" s="43">
        <v>0</v>
      </c>
      <c r="AZ17" s="43" t="s">
        <v>92</v>
      </c>
      <c r="BA17" s="89"/>
    </row>
    <row r="18" spans="1:54" ht="14.25" customHeight="1" x14ac:dyDescent="0.25">
      <c r="A18" s="432"/>
      <c r="B18" s="102" t="s">
        <v>200</v>
      </c>
      <c r="C18" s="90">
        <v>60</v>
      </c>
      <c r="D18" s="90">
        <v>38</v>
      </c>
      <c r="E18" s="95">
        <v>332</v>
      </c>
      <c r="F18" s="43">
        <v>1</v>
      </c>
      <c r="G18" s="43">
        <v>0</v>
      </c>
      <c r="H18" s="43">
        <v>0</v>
      </c>
      <c r="I18" s="43">
        <v>1</v>
      </c>
      <c r="J18" s="43">
        <v>1</v>
      </c>
      <c r="K18" s="43">
        <v>1</v>
      </c>
      <c r="L18" s="43">
        <v>0</v>
      </c>
      <c r="M18" s="43">
        <v>1</v>
      </c>
      <c r="N18" s="43">
        <v>1</v>
      </c>
      <c r="O18" s="43">
        <v>1</v>
      </c>
      <c r="P18" s="43">
        <v>0</v>
      </c>
      <c r="Q18" s="43">
        <v>1</v>
      </c>
      <c r="R18" s="43">
        <v>1</v>
      </c>
      <c r="S18" s="43">
        <v>0</v>
      </c>
      <c r="T18" s="43">
        <v>1</v>
      </c>
      <c r="U18" s="43">
        <v>1</v>
      </c>
      <c r="V18" s="43">
        <v>0</v>
      </c>
      <c r="W18" s="43">
        <v>1</v>
      </c>
      <c r="X18" s="43">
        <v>1</v>
      </c>
      <c r="Y18" s="43">
        <v>1</v>
      </c>
      <c r="Z18" s="43">
        <v>1</v>
      </c>
      <c r="AA18" s="43">
        <v>0</v>
      </c>
      <c r="AB18" s="43">
        <v>0</v>
      </c>
      <c r="AC18" s="43">
        <v>1</v>
      </c>
      <c r="AD18" s="43">
        <v>0</v>
      </c>
      <c r="AE18" s="43">
        <v>1</v>
      </c>
      <c r="AF18" s="43">
        <v>1</v>
      </c>
      <c r="AG18" s="43">
        <v>1</v>
      </c>
      <c r="AH18" s="43">
        <v>1</v>
      </c>
      <c r="AI18" s="43">
        <v>1</v>
      </c>
      <c r="AJ18" s="43">
        <v>1</v>
      </c>
      <c r="AK18" s="43">
        <v>0</v>
      </c>
      <c r="AL18" s="43">
        <v>0</v>
      </c>
      <c r="AM18" s="43">
        <v>0</v>
      </c>
      <c r="AN18" s="43">
        <v>1</v>
      </c>
      <c r="AO18" s="43">
        <v>0</v>
      </c>
      <c r="AP18" s="43">
        <v>1</v>
      </c>
      <c r="AQ18" s="43">
        <v>0</v>
      </c>
      <c r="AR18" s="43">
        <v>1</v>
      </c>
      <c r="AS18" s="43">
        <v>0</v>
      </c>
      <c r="AT18" s="43">
        <v>1</v>
      </c>
      <c r="AU18" s="43">
        <v>1</v>
      </c>
      <c r="AV18" s="43">
        <v>0</v>
      </c>
      <c r="AW18" s="43">
        <v>1</v>
      </c>
      <c r="AX18" s="43">
        <v>0</v>
      </c>
      <c r="AY18" s="43">
        <v>0</v>
      </c>
      <c r="AZ18" s="43">
        <v>1</v>
      </c>
      <c r="BA18" s="51"/>
      <c r="BB18"/>
    </row>
    <row r="19" spans="1:54" s="40" customFormat="1" ht="14.25" customHeight="1" x14ac:dyDescent="0.25">
      <c r="A19" s="432"/>
      <c r="B19" s="93" t="s">
        <v>34</v>
      </c>
      <c r="C19" s="90">
        <v>50</v>
      </c>
      <c r="D19" s="90">
        <v>35</v>
      </c>
      <c r="E19" s="90">
        <v>300</v>
      </c>
      <c r="F19" s="43">
        <v>0</v>
      </c>
      <c r="G19" s="43">
        <v>0</v>
      </c>
      <c r="H19" s="43">
        <v>0</v>
      </c>
      <c r="I19" s="43">
        <v>1</v>
      </c>
      <c r="J19" s="43">
        <v>0.25</v>
      </c>
      <c r="K19" s="43">
        <v>0.25</v>
      </c>
      <c r="L19" s="43">
        <v>0</v>
      </c>
      <c r="M19" s="43">
        <v>0</v>
      </c>
      <c r="N19" s="43">
        <v>0.25</v>
      </c>
      <c r="O19" s="43">
        <v>0.5</v>
      </c>
      <c r="P19" s="43">
        <v>0</v>
      </c>
      <c r="Q19" s="43">
        <v>1</v>
      </c>
      <c r="R19" s="43">
        <v>1</v>
      </c>
      <c r="S19" s="43">
        <v>0</v>
      </c>
      <c r="T19" s="43">
        <v>0.5</v>
      </c>
      <c r="U19" s="43">
        <v>0.25</v>
      </c>
      <c r="V19" s="43">
        <v>0</v>
      </c>
      <c r="W19" s="43">
        <v>1</v>
      </c>
      <c r="X19" s="43">
        <v>1</v>
      </c>
      <c r="Y19" s="43">
        <v>1</v>
      </c>
      <c r="Z19" s="43">
        <v>1</v>
      </c>
      <c r="AA19" s="43">
        <v>0</v>
      </c>
      <c r="AB19" s="43">
        <v>0</v>
      </c>
      <c r="AC19" s="43">
        <v>0.5</v>
      </c>
      <c r="AD19" s="43">
        <v>0</v>
      </c>
      <c r="AE19" s="43">
        <v>1</v>
      </c>
      <c r="AF19" s="43">
        <v>0.5</v>
      </c>
      <c r="AG19" s="43">
        <v>1</v>
      </c>
      <c r="AH19" s="43">
        <v>1</v>
      </c>
      <c r="AI19" s="43">
        <v>0.5</v>
      </c>
      <c r="AJ19" s="43">
        <v>0.5</v>
      </c>
      <c r="AK19" s="43">
        <v>0</v>
      </c>
      <c r="AL19" s="43">
        <v>0</v>
      </c>
      <c r="AM19" s="43">
        <v>0</v>
      </c>
      <c r="AN19" s="43">
        <v>1</v>
      </c>
      <c r="AO19" s="43">
        <v>0</v>
      </c>
      <c r="AP19" s="43">
        <v>0.5</v>
      </c>
      <c r="AQ19" s="43">
        <v>0</v>
      </c>
      <c r="AR19" s="43">
        <v>1</v>
      </c>
      <c r="AS19" s="43">
        <v>0</v>
      </c>
      <c r="AT19" s="43">
        <v>1</v>
      </c>
      <c r="AU19" s="43">
        <v>1</v>
      </c>
      <c r="AV19" s="43">
        <v>0</v>
      </c>
      <c r="AW19" s="43">
        <v>1</v>
      </c>
      <c r="AX19" s="43">
        <v>0</v>
      </c>
      <c r="AY19" s="43">
        <v>0</v>
      </c>
      <c r="AZ19" s="43" t="s">
        <v>92</v>
      </c>
      <c r="BA19" s="89"/>
    </row>
    <row r="20" spans="1:54" s="40" customFormat="1" ht="14.25" customHeight="1" x14ac:dyDescent="0.25">
      <c r="A20" s="432"/>
      <c r="B20" s="93" t="s">
        <v>35</v>
      </c>
      <c r="C20" s="90">
        <v>50</v>
      </c>
      <c r="D20" s="90">
        <v>35</v>
      </c>
      <c r="E20" s="90">
        <v>500</v>
      </c>
      <c r="F20" s="43">
        <v>0</v>
      </c>
      <c r="G20" s="43">
        <v>0</v>
      </c>
      <c r="H20" s="43">
        <v>0</v>
      </c>
      <c r="I20" s="43">
        <v>0.25</v>
      </c>
      <c r="J20" s="43">
        <v>0.5</v>
      </c>
      <c r="K20" s="43">
        <v>0.5</v>
      </c>
      <c r="L20" s="43">
        <v>0</v>
      </c>
      <c r="M20" s="43">
        <v>0.5</v>
      </c>
      <c r="N20" s="43">
        <v>0</v>
      </c>
      <c r="O20" s="43">
        <v>0.5</v>
      </c>
      <c r="P20" s="43">
        <v>0</v>
      </c>
      <c r="Q20" s="43">
        <v>1</v>
      </c>
      <c r="R20" s="43">
        <v>0.5</v>
      </c>
      <c r="S20" s="43">
        <v>0</v>
      </c>
      <c r="T20" s="43">
        <v>0.5</v>
      </c>
      <c r="U20" s="43">
        <v>0.25</v>
      </c>
      <c r="V20" s="43">
        <v>0</v>
      </c>
      <c r="W20" s="43">
        <v>1</v>
      </c>
      <c r="X20" s="43">
        <v>0</v>
      </c>
      <c r="Y20" s="43">
        <v>1</v>
      </c>
      <c r="Z20" s="43">
        <v>0.5</v>
      </c>
      <c r="AA20" s="43">
        <v>0</v>
      </c>
      <c r="AB20" s="43">
        <v>0</v>
      </c>
      <c r="AC20" s="43">
        <v>0</v>
      </c>
      <c r="AD20" s="43">
        <v>0</v>
      </c>
      <c r="AE20" s="43">
        <v>0.5</v>
      </c>
      <c r="AF20" s="43">
        <v>1</v>
      </c>
      <c r="AG20" s="43">
        <v>1</v>
      </c>
      <c r="AH20" s="43">
        <v>0.5</v>
      </c>
      <c r="AI20" s="43">
        <v>0.25</v>
      </c>
      <c r="AJ20" s="43">
        <v>0</v>
      </c>
      <c r="AK20" s="43">
        <v>0</v>
      </c>
      <c r="AL20" s="43">
        <v>0</v>
      </c>
      <c r="AM20" s="43">
        <v>0</v>
      </c>
      <c r="AN20" s="43">
        <v>0.5</v>
      </c>
      <c r="AO20" s="43">
        <v>0</v>
      </c>
      <c r="AP20" s="43">
        <v>0.25</v>
      </c>
      <c r="AQ20" s="43">
        <v>0</v>
      </c>
      <c r="AR20" s="43">
        <v>0.25</v>
      </c>
      <c r="AS20" s="43">
        <v>0</v>
      </c>
      <c r="AT20" s="43">
        <v>0.5</v>
      </c>
      <c r="AU20" s="43">
        <v>0.5</v>
      </c>
      <c r="AV20" s="43">
        <v>0</v>
      </c>
      <c r="AW20" s="43">
        <v>0.5</v>
      </c>
      <c r="AX20" s="43">
        <v>0</v>
      </c>
      <c r="AY20" s="43">
        <v>0</v>
      </c>
      <c r="AZ20" s="43" t="s">
        <v>92</v>
      </c>
      <c r="BA20" s="89"/>
    </row>
    <row r="21" spans="1:54" ht="14.25" customHeight="1" x14ac:dyDescent="0.25">
      <c r="A21" s="432"/>
      <c r="B21" s="117" t="s">
        <v>199</v>
      </c>
      <c r="C21" s="90">
        <v>56</v>
      </c>
      <c r="D21" s="90">
        <v>38</v>
      </c>
      <c r="E21" s="90">
        <v>268</v>
      </c>
      <c r="F21" s="90">
        <v>1</v>
      </c>
      <c r="G21" s="90">
        <v>0</v>
      </c>
      <c r="H21" s="90">
        <v>0</v>
      </c>
      <c r="I21" s="90">
        <v>1</v>
      </c>
      <c r="J21" s="90">
        <v>1</v>
      </c>
      <c r="K21" s="90">
        <v>1</v>
      </c>
      <c r="L21" s="90">
        <v>0</v>
      </c>
      <c r="M21" s="90">
        <v>1</v>
      </c>
      <c r="N21" s="90">
        <v>1</v>
      </c>
      <c r="O21" s="90">
        <v>1</v>
      </c>
      <c r="P21" s="90">
        <v>0</v>
      </c>
      <c r="Q21" s="90">
        <v>1</v>
      </c>
      <c r="R21" s="90">
        <v>1</v>
      </c>
      <c r="S21" s="90">
        <v>0</v>
      </c>
      <c r="T21" s="90">
        <v>1</v>
      </c>
      <c r="U21" s="90">
        <v>1</v>
      </c>
      <c r="V21" s="90">
        <v>0</v>
      </c>
      <c r="W21" s="90">
        <v>1</v>
      </c>
      <c r="X21" s="90">
        <v>0</v>
      </c>
      <c r="Y21" s="90">
        <v>1</v>
      </c>
      <c r="Z21" s="90">
        <v>1</v>
      </c>
      <c r="AA21" s="90">
        <v>0</v>
      </c>
      <c r="AB21" s="90">
        <v>0</v>
      </c>
      <c r="AC21" s="90">
        <v>1</v>
      </c>
      <c r="AD21" s="90">
        <v>0</v>
      </c>
      <c r="AE21" s="90">
        <v>1</v>
      </c>
      <c r="AF21" s="90">
        <v>1</v>
      </c>
      <c r="AG21" s="90">
        <v>1</v>
      </c>
      <c r="AH21" s="90">
        <v>1</v>
      </c>
      <c r="AI21" s="90">
        <v>1</v>
      </c>
      <c r="AJ21" s="90">
        <v>1</v>
      </c>
      <c r="AK21" s="90">
        <v>0</v>
      </c>
      <c r="AL21" s="90">
        <v>0</v>
      </c>
      <c r="AM21" s="90">
        <v>0</v>
      </c>
      <c r="AN21" s="90">
        <v>0.5</v>
      </c>
      <c r="AO21" s="90">
        <v>0</v>
      </c>
      <c r="AP21" s="90">
        <v>1</v>
      </c>
      <c r="AQ21" s="90">
        <v>0</v>
      </c>
      <c r="AR21" s="90">
        <v>1</v>
      </c>
      <c r="AS21" s="90">
        <v>0</v>
      </c>
      <c r="AT21" s="90">
        <v>1</v>
      </c>
      <c r="AU21" s="90">
        <v>1</v>
      </c>
      <c r="AV21" s="90">
        <v>0</v>
      </c>
      <c r="AW21" s="90">
        <v>1</v>
      </c>
      <c r="AX21" s="90">
        <v>0</v>
      </c>
      <c r="AY21" s="90">
        <v>0</v>
      </c>
      <c r="AZ21" s="90">
        <v>1</v>
      </c>
      <c r="BA21" s="91"/>
      <c r="BB21"/>
    </row>
    <row r="22" spans="1:54" s="40" customFormat="1" ht="14.25" customHeight="1" x14ac:dyDescent="0.25">
      <c r="A22" s="432"/>
      <c r="B22" s="93" t="s">
        <v>73</v>
      </c>
      <c r="C22" s="90">
        <v>60</v>
      </c>
      <c r="D22" s="90">
        <v>35</v>
      </c>
      <c r="E22" s="90">
        <v>750</v>
      </c>
      <c r="F22" s="43">
        <v>0.5</v>
      </c>
      <c r="G22" s="43">
        <v>0</v>
      </c>
      <c r="H22" s="43">
        <v>0</v>
      </c>
      <c r="I22" s="43">
        <v>0.5</v>
      </c>
      <c r="J22" s="43">
        <v>0.5</v>
      </c>
      <c r="K22" s="43">
        <v>0.25</v>
      </c>
      <c r="L22" s="43">
        <v>0</v>
      </c>
      <c r="M22" s="43">
        <v>0.5</v>
      </c>
      <c r="N22" s="43">
        <v>0.25</v>
      </c>
      <c r="O22" s="43">
        <v>0.5</v>
      </c>
      <c r="P22" s="43">
        <v>0</v>
      </c>
      <c r="Q22" s="43">
        <v>1</v>
      </c>
      <c r="R22" s="43">
        <v>0.5</v>
      </c>
      <c r="S22" s="43">
        <v>0</v>
      </c>
      <c r="T22" s="43">
        <v>0.25</v>
      </c>
      <c r="U22" s="43">
        <v>0.5</v>
      </c>
      <c r="V22" s="43">
        <v>0</v>
      </c>
      <c r="W22" s="43">
        <v>1</v>
      </c>
      <c r="X22" s="43">
        <v>0.25</v>
      </c>
      <c r="Y22" s="43">
        <v>1</v>
      </c>
      <c r="Z22" s="43">
        <v>1</v>
      </c>
      <c r="AA22" s="43">
        <v>0</v>
      </c>
      <c r="AB22" s="43">
        <v>0</v>
      </c>
      <c r="AC22" s="43">
        <v>0.25</v>
      </c>
      <c r="AD22" s="43">
        <v>0</v>
      </c>
      <c r="AE22" s="43">
        <v>0.5</v>
      </c>
      <c r="AF22" s="43">
        <v>1</v>
      </c>
      <c r="AG22" s="43">
        <v>1</v>
      </c>
      <c r="AH22" s="43">
        <v>1</v>
      </c>
      <c r="AI22" s="43">
        <v>1</v>
      </c>
      <c r="AJ22" s="43">
        <v>0.5</v>
      </c>
      <c r="AK22" s="43">
        <v>0</v>
      </c>
      <c r="AL22" s="43">
        <v>0</v>
      </c>
      <c r="AM22" s="43">
        <v>0.25</v>
      </c>
      <c r="AN22" s="43">
        <v>0.5</v>
      </c>
      <c r="AO22" s="43">
        <v>0</v>
      </c>
      <c r="AP22" s="43">
        <v>0.5</v>
      </c>
      <c r="AQ22" s="43">
        <v>0</v>
      </c>
      <c r="AR22" s="43">
        <v>0.25</v>
      </c>
      <c r="AS22" s="43">
        <v>0</v>
      </c>
      <c r="AT22" s="43">
        <v>0.5</v>
      </c>
      <c r="AU22" s="43">
        <v>1</v>
      </c>
      <c r="AV22" s="43">
        <v>0</v>
      </c>
      <c r="AW22" s="43">
        <v>0.5</v>
      </c>
      <c r="AX22" s="43">
        <v>0</v>
      </c>
      <c r="AY22" s="43">
        <v>0</v>
      </c>
      <c r="AZ22" s="43" t="s">
        <v>92</v>
      </c>
      <c r="BA22" s="89"/>
    </row>
    <row r="23" spans="1:54" ht="14.25" customHeight="1" x14ac:dyDescent="0.25">
      <c r="A23" s="432"/>
      <c r="B23" s="102" t="s">
        <v>202</v>
      </c>
      <c r="C23" s="90">
        <v>60</v>
      </c>
      <c r="D23" s="90">
        <v>38</v>
      </c>
      <c r="E23" s="95">
        <v>256</v>
      </c>
      <c r="F23" s="43">
        <v>0.5</v>
      </c>
      <c r="G23" s="43">
        <v>0</v>
      </c>
      <c r="H23" s="43">
        <v>0</v>
      </c>
      <c r="I23" s="43">
        <v>0.5</v>
      </c>
      <c r="J23" s="43">
        <v>0.5</v>
      </c>
      <c r="K23" s="43">
        <v>0.5</v>
      </c>
      <c r="L23" s="43">
        <v>0</v>
      </c>
      <c r="M23" s="43">
        <v>0.5</v>
      </c>
      <c r="N23" s="43">
        <v>0.5</v>
      </c>
      <c r="O23" s="43">
        <v>0.5</v>
      </c>
      <c r="P23" s="43">
        <v>0</v>
      </c>
      <c r="Q23" s="43">
        <v>0.5</v>
      </c>
      <c r="R23" s="43">
        <v>0.5</v>
      </c>
      <c r="S23" s="43">
        <v>0</v>
      </c>
      <c r="T23" s="43">
        <v>0.5</v>
      </c>
      <c r="U23" s="43">
        <v>0.5</v>
      </c>
      <c r="V23" s="43">
        <v>0</v>
      </c>
      <c r="W23" s="43">
        <v>0.5</v>
      </c>
      <c r="X23" s="43">
        <v>0.5</v>
      </c>
      <c r="Y23" s="43">
        <v>0.5</v>
      </c>
      <c r="Z23" s="43">
        <v>0.5</v>
      </c>
      <c r="AA23" s="43">
        <v>0</v>
      </c>
      <c r="AB23" s="43">
        <v>0</v>
      </c>
      <c r="AC23" s="43">
        <v>0.5</v>
      </c>
      <c r="AD23" s="43">
        <v>0</v>
      </c>
      <c r="AE23" s="43">
        <v>0.5</v>
      </c>
      <c r="AF23" s="43">
        <v>0.5</v>
      </c>
      <c r="AG23" s="43">
        <v>0.5</v>
      </c>
      <c r="AH23" s="43">
        <v>0.5</v>
      </c>
      <c r="AI23" s="43">
        <v>0.5</v>
      </c>
      <c r="AJ23" s="43">
        <v>0.5</v>
      </c>
      <c r="AK23" s="43">
        <v>0</v>
      </c>
      <c r="AL23" s="43">
        <v>0</v>
      </c>
      <c r="AM23" s="43">
        <v>0</v>
      </c>
      <c r="AN23" s="43">
        <v>0.5</v>
      </c>
      <c r="AO23" s="43">
        <v>0</v>
      </c>
      <c r="AP23" s="43">
        <v>0.5</v>
      </c>
      <c r="AQ23" s="43">
        <v>0</v>
      </c>
      <c r="AR23" s="43">
        <v>0.5</v>
      </c>
      <c r="AS23" s="43">
        <v>0</v>
      </c>
      <c r="AT23" s="43">
        <v>0.25</v>
      </c>
      <c r="AU23" s="43">
        <v>0.5</v>
      </c>
      <c r="AV23" s="43">
        <v>0</v>
      </c>
      <c r="AW23" s="43">
        <v>0.5</v>
      </c>
      <c r="AX23" s="43">
        <v>0</v>
      </c>
      <c r="AY23" s="43">
        <v>0</v>
      </c>
      <c r="AZ23" s="43">
        <v>0.5</v>
      </c>
      <c r="BA23" s="51"/>
      <c r="BB23"/>
    </row>
    <row r="24" spans="1:54" s="40" customFormat="1" ht="14.25" customHeight="1" x14ac:dyDescent="0.25">
      <c r="A24" s="432"/>
      <c r="B24" s="93" t="s">
        <v>57</v>
      </c>
      <c r="C24" s="90">
        <v>60</v>
      </c>
      <c r="D24" s="90">
        <v>35</v>
      </c>
      <c r="E24" s="90">
        <v>300</v>
      </c>
      <c r="F24" s="43">
        <v>0</v>
      </c>
      <c r="G24" s="43">
        <v>0</v>
      </c>
      <c r="H24" s="43">
        <v>0</v>
      </c>
      <c r="I24" s="43">
        <v>1</v>
      </c>
      <c r="J24" s="43">
        <v>0.5</v>
      </c>
      <c r="K24" s="43">
        <v>1</v>
      </c>
      <c r="L24" s="43">
        <v>0</v>
      </c>
      <c r="M24" s="43">
        <v>0.25</v>
      </c>
      <c r="N24" s="43">
        <v>0.5</v>
      </c>
      <c r="O24" s="43">
        <v>1</v>
      </c>
      <c r="P24" s="43">
        <v>0</v>
      </c>
      <c r="Q24" s="43">
        <v>1</v>
      </c>
      <c r="R24" s="43">
        <v>1</v>
      </c>
      <c r="S24" s="43">
        <v>0</v>
      </c>
      <c r="T24" s="43">
        <v>1</v>
      </c>
      <c r="U24" s="43">
        <v>1</v>
      </c>
      <c r="V24" s="43">
        <v>0</v>
      </c>
      <c r="W24" s="43">
        <v>1</v>
      </c>
      <c r="X24" s="43">
        <v>0.5</v>
      </c>
      <c r="Y24" s="43">
        <v>1</v>
      </c>
      <c r="Z24" s="43">
        <v>1</v>
      </c>
      <c r="AA24" s="43">
        <v>0</v>
      </c>
      <c r="AB24" s="43">
        <v>0</v>
      </c>
      <c r="AC24" s="43">
        <v>1</v>
      </c>
      <c r="AD24" s="43">
        <v>0</v>
      </c>
      <c r="AE24" s="43">
        <v>1</v>
      </c>
      <c r="AF24" s="43">
        <v>1</v>
      </c>
      <c r="AG24" s="43">
        <v>1</v>
      </c>
      <c r="AH24" s="43">
        <v>1</v>
      </c>
      <c r="AI24" s="43">
        <v>1</v>
      </c>
      <c r="AJ24" s="43">
        <v>0.5</v>
      </c>
      <c r="AK24" s="43">
        <v>0</v>
      </c>
      <c r="AL24" s="43">
        <v>0</v>
      </c>
      <c r="AM24" s="43">
        <v>0</v>
      </c>
      <c r="AN24" s="43">
        <v>1</v>
      </c>
      <c r="AO24" s="43">
        <v>0</v>
      </c>
      <c r="AP24" s="43">
        <v>1</v>
      </c>
      <c r="AQ24" s="43">
        <v>0</v>
      </c>
      <c r="AR24" s="43">
        <v>0.5</v>
      </c>
      <c r="AS24" s="43">
        <v>0</v>
      </c>
      <c r="AT24" s="43">
        <v>0.5</v>
      </c>
      <c r="AU24" s="43">
        <v>1</v>
      </c>
      <c r="AV24" s="43">
        <v>0</v>
      </c>
      <c r="AW24" s="43">
        <v>1</v>
      </c>
      <c r="AX24" s="43">
        <v>0</v>
      </c>
      <c r="AY24" s="43">
        <v>0</v>
      </c>
      <c r="AZ24" s="43" t="s">
        <v>92</v>
      </c>
      <c r="BA24" s="89"/>
    </row>
    <row r="25" spans="1:54" ht="14.25" customHeight="1" x14ac:dyDescent="0.25">
      <c r="A25" s="432"/>
      <c r="B25" s="102" t="s">
        <v>203</v>
      </c>
      <c r="C25" s="90">
        <v>60</v>
      </c>
      <c r="D25" s="90">
        <v>38</v>
      </c>
      <c r="E25" s="95">
        <v>393</v>
      </c>
      <c r="F25" s="43">
        <v>1</v>
      </c>
      <c r="G25" s="43">
        <v>0</v>
      </c>
      <c r="H25" s="43">
        <v>0</v>
      </c>
      <c r="I25" s="43">
        <v>1</v>
      </c>
      <c r="J25" s="43">
        <v>1</v>
      </c>
      <c r="K25" s="43">
        <v>1</v>
      </c>
      <c r="L25" s="43">
        <v>0</v>
      </c>
      <c r="M25" s="43">
        <v>1</v>
      </c>
      <c r="N25" s="43">
        <v>1</v>
      </c>
      <c r="O25" s="43">
        <v>1</v>
      </c>
      <c r="P25" s="43">
        <v>0</v>
      </c>
      <c r="Q25" s="43">
        <v>1</v>
      </c>
      <c r="R25" s="43">
        <v>1</v>
      </c>
      <c r="S25" s="43">
        <v>0</v>
      </c>
      <c r="T25" s="43">
        <v>1</v>
      </c>
      <c r="U25" s="43">
        <v>1</v>
      </c>
      <c r="V25" s="43">
        <v>0</v>
      </c>
      <c r="W25" s="43">
        <v>1</v>
      </c>
      <c r="X25" s="43">
        <v>1</v>
      </c>
      <c r="Y25" s="43">
        <v>1</v>
      </c>
      <c r="Z25" s="43">
        <v>1</v>
      </c>
      <c r="AA25" s="43">
        <v>0</v>
      </c>
      <c r="AB25" s="43">
        <v>0</v>
      </c>
      <c r="AC25" s="43">
        <v>1</v>
      </c>
      <c r="AD25" s="43">
        <v>0</v>
      </c>
      <c r="AE25" s="43">
        <v>1</v>
      </c>
      <c r="AF25" s="43">
        <v>1</v>
      </c>
      <c r="AG25" s="43">
        <v>1</v>
      </c>
      <c r="AH25" s="43">
        <v>1</v>
      </c>
      <c r="AI25" s="43">
        <v>1</v>
      </c>
      <c r="AJ25" s="43">
        <v>1</v>
      </c>
      <c r="AK25" s="43">
        <v>0</v>
      </c>
      <c r="AL25" s="43">
        <v>0</v>
      </c>
      <c r="AM25" s="43">
        <v>0</v>
      </c>
      <c r="AN25" s="43">
        <v>1</v>
      </c>
      <c r="AO25" s="43">
        <v>0</v>
      </c>
      <c r="AP25" s="43">
        <v>1</v>
      </c>
      <c r="AQ25" s="43">
        <v>0</v>
      </c>
      <c r="AR25" s="43">
        <v>1</v>
      </c>
      <c r="AS25" s="43">
        <v>0</v>
      </c>
      <c r="AT25" s="43">
        <v>1</v>
      </c>
      <c r="AU25" s="43">
        <v>1</v>
      </c>
      <c r="AV25" s="43">
        <v>0</v>
      </c>
      <c r="AW25" s="43">
        <v>1</v>
      </c>
      <c r="AX25" s="43">
        <v>0</v>
      </c>
      <c r="AY25" s="43">
        <v>0</v>
      </c>
      <c r="AZ25" s="43">
        <v>0.5</v>
      </c>
      <c r="BA25" s="51"/>
      <c r="BB25"/>
    </row>
    <row r="26" spans="1:54" s="40" customFormat="1" ht="14.25" customHeight="1" x14ac:dyDescent="0.25">
      <c r="A26" s="432"/>
      <c r="B26" s="93" t="s">
        <v>42</v>
      </c>
      <c r="C26" s="90">
        <v>55</v>
      </c>
      <c r="D26" s="90">
        <v>35</v>
      </c>
      <c r="E26" s="90">
        <v>550</v>
      </c>
      <c r="F26" s="43">
        <v>0</v>
      </c>
      <c r="G26" s="43">
        <v>0</v>
      </c>
      <c r="H26" s="43">
        <v>0</v>
      </c>
      <c r="I26" s="41">
        <v>0.25</v>
      </c>
      <c r="J26" s="41">
        <v>0.25</v>
      </c>
      <c r="K26" s="41">
        <v>0</v>
      </c>
      <c r="L26" s="43">
        <v>0</v>
      </c>
      <c r="M26" s="43">
        <v>0</v>
      </c>
      <c r="N26" s="43">
        <v>0</v>
      </c>
      <c r="O26" s="43">
        <v>0</v>
      </c>
      <c r="P26" s="43">
        <v>0</v>
      </c>
      <c r="Q26" s="41">
        <v>0.5</v>
      </c>
      <c r="R26" s="41">
        <v>0.25</v>
      </c>
      <c r="S26" s="43">
        <v>0</v>
      </c>
      <c r="T26" s="42">
        <v>0.25</v>
      </c>
      <c r="U26" s="42">
        <v>0.5</v>
      </c>
      <c r="V26" s="43">
        <v>0</v>
      </c>
      <c r="W26" s="43">
        <v>0</v>
      </c>
      <c r="X26" s="43">
        <v>0</v>
      </c>
      <c r="Y26" s="41">
        <v>0.5</v>
      </c>
      <c r="Z26" s="41">
        <v>0.5</v>
      </c>
      <c r="AA26" s="43">
        <v>0</v>
      </c>
      <c r="AB26" s="43">
        <v>0</v>
      </c>
      <c r="AC26" s="41">
        <v>0.25</v>
      </c>
      <c r="AD26" s="43">
        <v>0</v>
      </c>
      <c r="AE26" s="41">
        <v>0.5</v>
      </c>
      <c r="AF26" s="41">
        <v>0.5</v>
      </c>
      <c r="AG26" s="41">
        <v>0.5</v>
      </c>
      <c r="AH26" s="41">
        <v>0.5</v>
      </c>
      <c r="AI26" s="41">
        <v>0.25</v>
      </c>
      <c r="AJ26" s="43">
        <v>0</v>
      </c>
      <c r="AK26" s="43">
        <v>0</v>
      </c>
      <c r="AL26" s="43">
        <v>0</v>
      </c>
      <c r="AM26" s="43">
        <v>0</v>
      </c>
      <c r="AN26" s="41">
        <v>0.5</v>
      </c>
      <c r="AO26" s="43">
        <v>0</v>
      </c>
      <c r="AP26" s="42">
        <v>0.25</v>
      </c>
      <c r="AQ26" s="43">
        <v>0</v>
      </c>
      <c r="AR26" s="42">
        <v>0.5</v>
      </c>
      <c r="AS26" s="42">
        <v>0</v>
      </c>
      <c r="AT26" s="42">
        <v>0.5</v>
      </c>
      <c r="AU26" s="41">
        <v>0.5</v>
      </c>
      <c r="AV26" s="43">
        <v>0</v>
      </c>
      <c r="AW26" s="41">
        <v>0.5</v>
      </c>
      <c r="AX26" s="43">
        <v>0</v>
      </c>
      <c r="AY26" s="43">
        <v>0</v>
      </c>
      <c r="AZ26" s="43" t="s">
        <v>92</v>
      </c>
      <c r="BA26" s="89"/>
    </row>
    <row r="27" spans="1:54" s="40" customFormat="1" ht="14.25" customHeight="1" x14ac:dyDescent="0.25">
      <c r="A27" s="432"/>
      <c r="B27" s="93" t="s">
        <v>214</v>
      </c>
      <c r="C27" s="90">
        <v>60</v>
      </c>
      <c r="D27" s="90">
        <v>35</v>
      </c>
      <c r="E27" s="90">
        <v>400</v>
      </c>
      <c r="F27" s="43">
        <v>0</v>
      </c>
      <c r="G27" s="43">
        <v>0</v>
      </c>
      <c r="H27" s="43">
        <v>0</v>
      </c>
      <c r="I27" s="43">
        <v>1</v>
      </c>
      <c r="J27" s="43">
        <v>0.5</v>
      </c>
      <c r="K27" s="43">
        <v>0.5</v>
      </c>
      <c r="L27" s="43">
        <v>0</v>
      </c>
      <c r="M27" s="43">
        <v>0.5</v>
      </c>
      <c r="N27" s="43">
        <v>0.5</v>
      </c>
      <c r="O27" s="43">
        <v>0.5</v>
      </c>
      <c r="P27" s="43">
        <v>0</v>
      </c>
      <c r="Q27" s="43">
        <v>1</v>
      </c>
      <c r="R27" s="43">
        <v>0.5</v>
      </c>
      <c r="S27" s="43">
        <v>0</v>
      </c>
      <c r="T27" s="43">
        <v>1</v>
      </c>
      <c r="U27" s="43">
        <v>1</v>
      </c>
      <c r="V27" s="43">
        <v>0</v>
      </c>
      <c r="W27" s="43">
        <v>0</v>
      </c>
      <c r="X27" s="43">
        <v>0</v>
      </c>
      <c r="Y27" s="43">
        <v>1</v>
      </c>
      <c r="Z27" s="43">
        <v>1</v>
      </c>
      <c r="AA27" s="43">
        <v>0</v>
      </c>
      <c r="AB27" s="43">
        <v>0</v>
      </c>
      <c r="AC27" s="43">
        <v>0.5</v>
      </c>
      <c r="AD27" s="43">
        <v>0</v>
      </c>
      <c r="AE27" s="43">
        <v>0.25</v>
      </c>
      <c r="AF27" s="43">
        <v>1</v>
      </c>
      <c r="AG27" s="43">
        <v>1</v>
      </c>
      <c r="AH27" s="43">
        <v>1</v>
      </c>
      <c r="AI27" s="43">
        <v>1</v>
      </c>
      <c r="AJ27" s="43">
        <v>0</v>
      </c>
      <c r="AK27" s="43">
        <v>0</v>
      </c>
      <c r="AL27" s="43">
        <v>0</v>
      </c>
      <c r="AM27" s="43">
        <v>0</v>
      </c>
      <c r="AN27" s="43">
        <v>1</v>
      </c>
      <c r="AO27" s="43">
        <v>0</v>
      </c>
      <c r="AP27" s="43">
        <v>0.25</v>
      </c>
      <c r="AQ27" s="43">
        <v>0</v>
      </c>
      <c r="AR27" s="43">
        <v>0.25</v>
      </c>
      <c r="AS27" s="43">
        <v>0</v>
      </c>
      <c r="AT27" s="43">
        <v>1</v>
      </c>
      <c r="AU27" s="43">
        <v>1</v>
      </c>
      <c r="AV27" s="43">
        <v>0</v>
      </c>
      <c r="AW27" s="43">
        <v>1</v>
      </c>
      <c r="AX27" s="43">
        <v>0</v>
      </c>
      <c r="AY27" s="43">
        <v>0</v>
      </c>
      <c r="AZ27" s="43" t="s">
        <v>92</v>
      </c>
      <c r="BA27" s="89"/>
    </row>
    <row r="28" spans="1:54" s="40" customFormat="1" ht="14.25" customHeight="1" x14ac:dyDescent="0.25">
      <c r="A28" s="432"/>
      <c r="B28" s="92" t="s">
        <v>99</v>
      </c>
      <c r="C28" s="90">
        <v>60</v>
      </c>
      <c r="D28" s="90">
        <v>35</v>
      </c>
      <c r="E28" s="90">
        <v>400</v>
      </c>
      <c r="F28" s="43">
        <v>0</v>
      </c>
      <c r="G28" s="43">
        <v>0</v>
      </c>
      <c r="H28" s="43">
        <v>0</v>
      </c>
      <c r="I28" s="43">
        <v>0.5</v>
      </c>
      <c r="J28" s="43">
        <v>0.5</v>
      </c>
      <c r="K28" s="43">
        <v>0.5</v>
      </c>
      <c r="L28" s="43">
        <v>0</v>
      </c>
      <c r="M28" s="43">
        <v>0.25</v>
      </c>
      <c r="N28" s="43">
        <v>0.25</v>
      </c>
      <c r="O28" s="43">
        <v>0.5</v>
      </c>
      <c r="P28" s="43">
        <v>0</v>
      </c>
      <c r="Q28" s="43">
        <v>1</v>
      </c>
      <c r="R28" s="43">
        <v>1</v>
      </c>
      <c r="S28" s="43">
        <v>0</v>
      </c>
      <c r="T28" s="43">
        <v>1</v>
      </c>
      <c r="U28" s="43">
        <v>0.5</v>
      </c>
      <c r="V28" s="43">
        <v>0</v>
      </c>
      <c r="W28" s="43">
        <v>0.5</v>
      </c>
      <c r="X28" s="43">
        <v>0.5</v>
      </c>
      <c r="Y28" s="43">
        <v>1</v>
      </c>
      <c r="Z28" s="43">
        <v>1</v>
      </c>
      <c r="AA28" s="43">
        <v>0</v>
      </c>
      <c r="AB28" s="43">
        <v>0</v>
      </c>
      <c r="AC28" s="43">
        <v>0.5</v>
      </c>
      <c r="AD28" s="43">
        <v>0</v>
      </c>
      <c r="AE28" s="43">
        <v>1</v>
      </c>
      <c r="AF28" s="43">
        <v>1</v>
      </c>
      <c r="AG28" s="43">
        <v>1</v>
      </c>
      <c r="AH28" s="43">
        <v>1</v>
      </c>
      <c r="AI28" s="43">
        <v>1</v>
      </c>
      <c r="AJ28" s="43">
        <v>0.5</v>
      </c>
      <c r="AK28" s="43">
        <v>0</v>
      </c>
      <c r="AL28" s="43">
        <v>0</v>
      </c>
      <c r="AM28" s="43">
        <v>0</v>
      </c>
      <c r="AN28" s="43">
        <v>1</v>
      </c>
      <c r="AO28" s="43">
        <v>0</v>
      </c>
      <c r="AP28" s="43">
        <v>1</v>
      </c>
      <c r="AQ28" s="43">
        <v>0</v>
      </c>
      <c r="AR28" s="43">
        <v>1</v>
      </c>
      <c r="AS28" s="43">
        <v>0</v>
      </c>
      <c r="AT28" s="43">
        <v>1</v>
      </c>
      <c r="AU28" s="43">
        <v>1</v>
      </c>
      <c r="AV28" s="43">
        <v>0</v>
      </c>
      <c r="AW28" s="43">
        <v>1</v>
      </c>
      <c r="AX28" s="43">
        <v>0</v>
      </c>
      <c r="AY28" s="43">
        <v>0</v>
      </c>
      <c r="AZ28" s="43" t="s">
        <v>92</v>
      </c>
      <c r="BA28" s="89"/>
    </row>
    <row r="29" spans="1:54" s="40" customFormat="1" ht="14.25" customHeight="1" x14ac:dyDescent="0.25">
      <c r="A29" s="432"/>
      <c r="B29" s="93" t="s">
        <v>30</v>
      </c>
      <c r="C29" s="90">
        <v>50</v>
      </c>
      <c r="D29" s="90">
        <v>35</v>
      </c>
      <c r="E29" s="90">
        <v>400</v>
      </c>
      <c r="F29" s="42">
        <v>0.25</v>
      </c>
      <c r="G29" s="42">
        <v>0.25</v>
      </c>
      <c r="H29" s="42">
        <v>0</v>
      </c>
      <c r="I29" s="42">
        <v>0.5</v>
      </c>
      <c r="J29" s="42">
        <v>0.5</v>
      </c>
      <c r="K29" s="42">
        <v>0.5</v>
      </c>
      <c r="L29" s="42">
        <v>0</v>
      </c>
      <c r="M29" s="42">
        <v>0</v>
      </c>
      <c r="N29" s="43">
        <v>0</v>
      </c>
      <c r="O29" s="43">
        <v>0.25</v>
      </c>
      <c r="P29" s="43">
        <v>0</v>
      </c>
      <c r="Q29" s="43">
        <v>0.5</v>
      </c>
      <c r="R29" s="43">
        <v>0.25</v>
      </c>
      <c r="S29" s="43">
        <v>0</v>
      </c>
      <c r="T29" s="43">
        <v>0.25</v>
      </c>
      <c r="U29" s="43">
        <v>0.5</v>
      </c>
      <c r="V29" s="43">
        <v>0</v>
      </c>
      <c r="W29" s="43">
        <v>0</v>
      </c>
      <c r="X29" s="43">
        <v>0.25</v>
      </c>
      <c r="Y29" s="43">
        <v>1</v>
      </c>
      <c r="Z29" s="43">
        <v>0.5</v>
      </c>
      <c r="AA29" s="43">
        <v>0</v>
      </c>
      <c r="AB29" s="43">
        <v>0</v>
      </c>
      <c r="AC29" s="43">
        <v>0</v>
      </c>
      <c r="AD29" s="43">
        <v>0</v>
      </c>
      <c r="AE29" s="43">
        <v>0</v>
      </c>
      <c r="AF29" s="43">
        <v>1</v>
      </c>
      <c r="AG29" s="43">
        <v>0.25</v>
      </c>
      <c r="AH29" s="43">
        <v>0.5</v>
      </c>
      <c r="AI29" s="43">
        <v>0</v>
      </c>
      <c r="AJ29" s="43">
        <v>0</v>
      </c>
      <c r="AK29" s="43">
        <v>0</v>
      </c>
      <c r="AL29" s="43">
        <v>0</v>
      </c>
      <c r="AM29" s="43">
        <v>0</v>
      </c>
      <c r="AN29" s="43">
        <v>0.25</v>
      </c>
      <c r="AO29" s="43">
        <v>0</v>
      </c>
      <c r="AP29" s="43">
        <v>0.25</v>
      </c>
      <c r="AQ29" s="43">
        <v>0</v>
      </c>
      <c r="AR29" s="43">
        <v>0</v>
      </c>
      <c r="AS29" s="43">
        <v>0</v>
      </c>
      <c r="AT29" s="43">
        <v>0.5</v>
      </c>
      <c r="AU29" s="43">
        <v>0.5</v>
      </c>
      <c r="AV29" s="43">
        <v>0</v>
      </c>
      <c r="AW29" s="43">
        <v>0.5</v>
      </c>
      <c r="AX29" s="43">
        <v>0</v>
      </c>
      <c r="AY29" s="43">
        <v>0</v>
      </c>
      <c r="AZ29" s="43" t="s">
        <v>92</v>
      </c>
      <c r="BA29" s="89"/>
    </row>
    <row r="30" spans="1:54" ht="14.25" customHeight="1" x14ac:dyDescent="0.25">
      <c r="A30" s="432"/>
      <c r="B30" s="102" t="s">
        <v>201</v>
      </c>
      <c r="C30" s="90">
        <v>56</v>
      </c>
      <c r="D30" s="90">
        <v>38</v>
      </c>
      <c r="E30" s="95">
        <v>464</v>
      </c>
      <c r="F30" s="43">
        <v>1</v>
      </c>
      <c r="G30" s="43">
        <v>0</v>
      </c>
      <c r="H30" s="43">
        <v>0</v>
      </c>
      <c r="I30" s="43">
        <v>1</v>
      </c>
      <c r="J30" s="43">
        <v>1</v>
      </c>
      <c r="K30" s="43">
        <v>1</v>
      </c>
      <c r="L30" s="43">
        <v>0</v>
      </c>
      <c r="M30" s="43">
        <v>1</v>
      </c>
      <c r="N30" s="43">
        <v>1</v>
      </c>
      <c r="O30" s="43">
        <v>0.5</v>
      </c>
      <c r="P30" s="43">
        <v>0</v>
      </c>
      <c r="Q30" s="43">
        <v>1</v>
      </c>
      <c r="R30" s="43">
        <v>1</v>
      </c>
      <c r="S30" s="43">
        <v>0</v>
      </c>
      <c r="T30" s="43">
        <v>1</v>
      </c>
      <c r="U30" s="43">
        <v>1</v>
      </c>
      <c r="V30" s="43">
        <v>0</v>
      </c>
      <c r="W30" s="43">
        <v>1</v>
      </c>
      <c r="X30" s="43">
        <v>1</v>
      </c>
      <c r="Y30" s="43">
        <v>1</v>
      </c>
      <c r="Z30" s="43">
        <v>1</v>
      </c>
      <c r="AA30" s="43">
        <v>0</v>
      </c>
      <c r="AB30" s="43">
        <v>0</v>
      </c>
      <c r="AC30" s="43">
        <v>1</v>
      </c>
      <c r="AD30" s="43">
        <v>0</v>
      </c>
      <c r="AE30" s="43">
        <v>1</v>
      </c>
      <c r="AF30" s="43">
        <v>1</v>
      </c>
      <c r="AG30" s="43">
        <v>1</v>
      </c>
      <c r="AH30" s="43">
        <v>1</v>
      </c>
      <c r="AI30" s="43">
        <v>1</v>
      </c>
      <c r="AJ30" s="43">
        <v>1</v>
      </c>
      <c r="AK30" s="43">
        <v>0</v>
      </c>
      <c r="AL30" s="43">
        <v>0</v>
      </c>
      <c r="AM30" s="43">
        <v>0</v>
      </c>
      <c r="AN30" s="43">
        <v>1</v>
      </c>
      <c r="AO30" s="43">
        <v>0</v>
      </c>
      <c r="AP30" s="43">
        <v>1</v>
      </c>
      <c r="AQ30" s="43">
        <v>0</v>
      </c>
      <c r="AR30" s="43">
        <v>1</v>
      </c>
      <c r="AS30" s="43">
        <v>0</v>
      </c>
      <c r="AT30" s="43">
        <v>1</v>
      </c>
      <c r="AU30" s="43">
        <v>1</v>
      </c>
      <c r="AV30" s="43">
        <v>0</v>
      </c>
      <c r="AW30" s="43">
        <v>1</v>
      </c>
      <c r="AX30" s="43">
        <v>0</v>
      </c>
      <c r="AY30" s="43">
        <v>0</v>
      </c>
      <c r="AZ30" s="43">
        <v>1</v>
      </c>
      <c r="BA30" s="51"/>
      <c r="BB30"/>
    </row>
    <row r="31" spans="1:54" s="40" customFormat="1" ht="14.25" customHeight="1" x14ac:dyDescent="0.25">
      <c r="A31" s="432"/>
      <c r="B31" s="93" t="s">
        <v>59</v>
      </c>
      <c r="C31" s="90">
        <v>60</v>
      </c>
      <c r="D31" s="90">
        <v>35</v>
      </c>
      <c r="E31" s="90">
        <v>300</v>
      </c>
      <c r="F31" s="43">
        <v>0.25</v>
      </c>
      <c r="G31" s="43">
        <v>0</v>
      </c>
      <c r="H31" s="43">
        <v>0</v>
      </c>
      <c r="I31" s="43">
        <v>1</v>
      </c>
      <c r="J31" s="43">
        <v>0.25</v>
      </c>
      <c r="K31" s="43">
        <v>0</v>
      </c>
      <c r="L31" s="43">
        <v>0</v>
      </c>
      <c r="M31" s="43">
        <v>0</v>
      </c>
      <c r="N31" s="43">
        <v>0.25</v>
      </c>
      <c r="O31" s="43">
        <v>0.5</v>
      </c>
      <c r="P31" s="43">
        <v>0</v>
      </c>
      <c r="Q31" s="43">
        <v>1</v>
      </c>
      <c r="R31" s="43">
        <v>0.5</v>
      </c>
      <c r="S31" s="43">
        <v>0</v>
      </c>
      <c r="T31" s="43">
        <v>0.5</v>
      </c>
      <c r="U31" s="43">
        <v>0.5</v>
      </c>
      <c r="V31" s="43">
        <v>0</v>
      </c>
      <c r="W31" s="43">
        <v>1</v>
      </c>
      <c r="X31" s="43">
        <v>0.25</v>
      </c>
      <c r="Y31" s="43">
        <v>1</v>
      </c>
      <c r="Z31" s="43">
        <v>1</v>
      </c>
      <c r="AA31" s="43">
        <v>0</v>
      </c>
      <c r="AB31" s="43">
        <v>0</v>
      </c>
      <c r="AC31" s="43">
        <v>0.5</v>
      </c>
      <c r="AD31" s="43">
        <v>0</v>
      </c>
      <c r="AE31" s="43">
        <v>1</v>
      </c>
      <c r="AF31" s="43">
        <v>1</v>
      </c>
      <c r="AG31" s="43">
        <v>1</v>
      </c>
      <c r="AH31" s="43">
        <v>0.5</v>
      </c>
      <c r="AI31" s="43">
        <v>0.5</v>
      </c>
      <c r="AJ31" s="43">
        <v>0.5</v>
      </c>
      <c r="AK31" s="43">
        <v>0</v>
      </c>
      <c r="AL31" s="43">
        <v>0</v>
      </c>
      <c r="AM31" s="43">
        <v>0</v>
      </c>
      <c r="AN31" s="43">
        <v>1</v>
      </c>
      <c r="AO31" s="43">
        <v>0</v>
      </c>
      <c r="AP31" s="42">
        <v>0.5</v>
      </c>
      <c r="AQ31" s="43">
        <v>0</v>
      </c>
      <c r="AR31" s="43">
        <v>0.5</v>
      </c>
      <c r="AS31" s="43">
        <v>0</v>
      </c>
      <c r="AT31" s="43">
        <v>1</v>
      </c>
      <c r="AU31" s="43">
        <v>1</v>
      </c>
      <c r="AV31" s="43">
        <v>0</v>
      </c>
      <c r="AW31" s="43">
        <v>1</v>
      </c>
      <c r="AX31" s="43">
        <v>0</v>
      </c>
      <c r="AY31" s="43">
        <v>0</v>
      </c>
      <c r="AZ31" s="43" t="s">
        <v>92</v>
      </c>
      <c r="BA31" s="89"/>
    </row>
    <row r="32" spans="1:54" s="40" customFormat="1" ht="14.25" customHeight="1" x14ac:dyDescent="0.25">
      <c r="A32" s="432"/>
      <c r="B32" s="93" t="s">
        <v>58</v>
      </c>
      <c r="C32" s="90">
        <v>60</v>
      </c>
      <c r="D32" s="90">
        <v>35</v>
      </c>
      <c r="E32" s="90">
        <v>300</v>
      </c>
      <c r="F32" s="43">
        <v>0</v>
      </c>
      <c r="G32" s="43">
        <v>0</v>
      </c>
      <c r="H32" s="43">
        <v>0</v>
      </c>
      <c r="I32" s="43">
        <v>0.5</v>
      </c>
      <c r="J32" s="43">
        <v>0.25</v>
      </c>
      <c r="K32" s="43">
        <v>0.25</v>
      </c>
      <c r="L32" s="43">
        <v>0</v>
      </c>
      <c r="M32" s="43">
        <v>0.5</v>
      </c>
      <c r="N32" s="43">
        <v>0.25</v>
      </c>
      <c r="O32" s="43">
        <v>0.25</v>
      </c>
      <c r="P32" s="43">
        <v>0</v>
      </c>
      <c r="Q32" s="43">
        <v>1</v>
      </c>
      <c r="R32" s="43">
        <v>0.5</v>
      </c>
      <c r="S32" s="43">
        <v>0</v>
      </c>
      <c r="T32" s="43">
        <v>1</v>
      </c>
      <c r="U32" s="43">
        <v>1</v>
      </c>
      <c r="V32" s="43">
        <v>0</v>
      </c>
      <c r="W32" s="43">
        <v>1</v>
      </c>
      <c r="X32" s="43">
        <v>0.5</v>
      </c>
      <c r="Y32" s="43">
        <v>1</v>
      </c>
      <c r="Z32" s="43">
        <v>1</v>
      </c>
      <c r="AA32" s="43">
        <v>0</v>
      </c>
      <c r="AB32" s="43">
        <v>0</v>
      </c>
      <c r="AC32" s="43">
        <v>0.25</v>
      </c>
      <c r="AD32" s="43">
        <v>0</v>
      </c>
      <c r="AE32" s="43">
        <v>0.5</v>
      </c>
      <c r="AF32" s="43">
        <v>1</v>
      </c>
      <c r="AG32" s="43">
        <v>0.25</v>
      </c>
      <c r="AH32" s="43">
        <v>1</v>
      </c>
      <c r="AI32" s="43">
        <v>1</v>
      </c>
      <c r="AJ32" s="43">
        <v>0.25</v>
      </c>
      <c r="AK32" s="43">
        <v>0</v>
      </c>
      <c r="AL32" s="43">
        <v>0</v>
      </c>
      <c r="AM32" s="43">
        <v>0</v>
      </c>
      <c r="AN32" s="43">
        <v>1</v>
      </c>
      <c r="AO32" s="43">
        <v>0</v>
      </c>
      <c r="AP32" s="43">
        <v>1</v>
      </c>
      <c r="AQ32" s="43">
        <v>0</v>
      </c>
      <c r="AR32" s="43">
        <v>0.5</v>
      </c>
      <c r="AS32" s="43">
        <v>0</v>
      </c>
      <c r="AT32" s="43">
        <v>1</v>
      </c>
      <c r="AU32" s="43">
        <v>1</v>
      </c>
      <c r="AV32" s="43">
        <v>0</v>
      </c>
      <c r="AW32" s="43">
        <v>1</v>
      </c>
      <c r="AX32" s="43">
        <v>0</v>
      </c>
      <c r="AY32" s="43">
        <v>0</v>
      </c>
      <c r="AZ32" s="43" t="s">
        <v>92</v>
      </c>
      <c r="BA32" s="89"/>
    </row>
    <row r="33" spans="1:54" s="40" customFormat="1" ht="14.25" customHeight="1" x14ac:dyDescent="0.25">
      <c r="A33" s="432"/>
      <c r="B33" s="92" t="s">
        <v>97</v>
      </c>
      <c r="C33" s="90">
        <v>55</v>
      </c>
      <c r="D33" s="90">
        <v>35</v>
      </c>
      <c r="E33" s="90">
        <v>400</v>
      </c>
      <c r="F33" s="43">
        <v>0</v>
      </c>
      <c r="G33" s="43">
        <v>0</v>
      </c>
      <c r="H33" s="43">
        <v>0</v>
      </c>
      <c r="I33" s="43">
        <v>0.25</v>
      </c>
      <c r="J33" s="43">
        <v>0.5</v>
      </c>
      <c r="K33" s="43">
        <v>0.5</v>
      </c>
      <c r="L33" s="43">
        <v>0</v>
      </c>
      <c r="M33" s="43">
        <v>0.5</v>
      </c>
      <c r="N33" s="43">
        <v>0.25</v>
      </c>
      <c r="O33" s="43">
        <v>0.25</v>
      </c>
      <c r="P33" s="43">
        <v>0</v>
      </c>
      <c r="Q33" s="43">
        <v>0.5</v>
      </c>
      <c r="R33" s="43">
        <v>0.5</v>
      </c>
      <c r="S33" s="43">
        <v>0</v>
      </c>
      <c r="T33" s="43">
        <v>0.5</v>
      </c>
      <c r="U33" s="43">
        <v>0.5</v>
      </c>
      <c r="V33" s="43">
        <v>0</v>
      </c>
      <c r="W33" s="43">
        <v>1</v>
      </c>
      <c r="X33" s="43">
        <v>0</v>
      </c>
      <c r="Y33" s="43">
        <v>1</v>
      </c>
      <c r="Z33" s="43">
        <v>1</v>
      </c>
      <c r="AA33" s="43">
        <v>0</v>
      </c>
      <c r="AB33" s="43">
        <v>0</v>
      </c>
      <c r="AC33" s="43">
        <v>1</v>
      </c>
      <c r="AD33" s="43">
        <v>0</v>
      </c>
      <c r="AE33" s="43">
        <v>1</v>
      </c>
      <c r="AF33" s="43">
        <v>1</v>
      </c>
      <c r="AG33" s="43">
        <v>1</v>
      </c>
      <c r="AH33" s="43">
        <v>1</v>
      </c>
      <c r="AI33" s="43">
        <v>0.5</v>
      </c>
      <c r="AJ33" s="43">
        <v>0.25</v>
      </c>
      <c r="AK33" s="43">
        <v>0</v>
      </c>
      <c r="AL33" s="43">
        <v>0</v>
      </c>
      <c r="AM33" s="43">
        <v>0</v>
      </c>
      <c r="AN33" s="43">
        <v>0</v>
      </c>
      <c r="AO33" s="43">
        <v>0</v>
      </c>
      <c r="AP33" s="43">
        <v>0.5</v>
      </c>
      <c r="AQ33" s="43">
        <v>0</v>
      </c>
      <c r="AR33" s="43">
        <v>1</v>
      </c>
      <c r="AS33" s="43">
        <v>0</v>
      </c>
      <c r="AT33" s="43">
        <v>0.25</v>
      </c>
      <c r="AU33" s="43">
        <v>0.5</v>
      </c>
      <c r="AV33" s="43">
        <v>0</v>
      </c>
      <c r="AW33" s="43">
        <v>1</v>
      </c>
      <c r="AX33" s="43">
        <v>0</v>
      </c>
      <c r="AY33" s="43">
        <v>0</v>
      </c>
      <c r="AZ33" s="43" t="s">
        <v>92</v>
      </c>
      <c r="BA33" s="89"/>
    </row>
    <row r="34" spans="1:54" s="40" customFormat="1" ht="14.25" customHeight="1" x14ac:dyDescent="0.25">
      <c r="A34" s="432"/>
      <c r="B34" s="93" t="s">
        <v>46</v>
      </c>
      <c r="C34" s="90">
        <v>55</v>
      </c>
      <c r="D34" s="90">
        <v>35</v>
      </c>
      <c r="E34" s="90">
        <v>600</v>
      </c>
      <c r="F34" s="43">
        <v>0</v>
      </c>
      <c r="G34" s="43">
        <v>0</v>
      </c>
      <c r="H34" s="43">
        <v>0</v>
      </c>
      <c r="I34" s="43">
        <v>1</v>
      </c>
      <c r="J34" s="43">
        <v>0.5</v>
      </c>
      <c r="K34" s="43">
        <v>0.25</v>
      </c>
      <c r="L34" s="43">
        <v>0</v>
      </c>
      <c r="M34" s="43">
        <v>0.25</v>
      </c>
      <c r="N34" s="43">
        <v>0.25</v>
      </c>
      <c r="O34" s="43">
        <v>1</v>
      </c>
      <c r="P34" s="43">
        <v>0</v>
      </c>
      <c r="Q34" s="43">
        <v>1</v>
      </c>
      <c r="R34" s="43">
        <v>1</v>
      </c>
      <c r="S34" s="43">
        <v>0</v>
      </c>
      <c r="T34" s="43">
        <v>1</v>
      </c>
      <c r="U34" s="43">
        <v>0.25</v>
      </c>
      <c r="V34" s="43">
        <v>0</v>
      </c>
      <c r="W34" s="43">
        <v>1</v>
      </c>
      <c r="X34" s="43">
        <v>0.25</v>
      </c>
      <c r="Y34" s="43">
        <v>1</v>
      </c>
      <c r="Z34" s="43">
        <v>1</v>
      </c>
      <c r="AA34" s="43">
        <v>0</v>
      </c>
      <c r="AB34" s="43">
        <v>0</v>
      </c>
      <c r="AC34" s="43">
        <v>0.5</v>
      </c>
      <c r="AD34" s="43">
        <v>0</v>
      </c>
      <c r="AE34" s="43">
        <v>1</v>
      </c>
      <c r="AF34" s="43">
        <v>1</v>
      </c>
      <c r="AG34" s="43">
        <v>1</v>
      </c>
      <c r="AH34" s="43">
        <v>0</v>
      </c>
      <c r="AI34" s="43">
        <v>1</v>
      </c>
      <c r="AJ34" s="43">
        <v>0.5</v>
      </c>
      <c r="AK34" s="43">
        <v>0</v>
      </c>
      <c r="AL34" s="43">
        <v>0</v>
      </c>
      <c r="AM34" s="43">
        <v>0</v>
      </c>
      <c r="AN34" s="43">
        <v>1</v>
      </c>
      <c r="AO34" s="43">
        <v>0</v>
      </c>
      <c r="AP34" s="43">
        <v>1</v>
      </c>
      <c r="AQ34" s="43">
        <v>0</v>
      </c>
      <c r="AR34" s="43">
        <v>0.5</v>
      </c>
      <c r="AS34" s="43">
        <v>0</v>
      </c>
      <c r="AT34" s="43">
        <v>1</v>
      </c>
      <c r="AU34" s="43">
        <v>1</v>
      </c>
      <c r="AV34" s="43">
        <v>0</v>
      </c>
      <c r="AW34" s="43">
        <v>1</v>
      </c>
      <c r="AX34" s="43">
        <v>0</v>
      </c>
      <c r="AY34" s="43">
        <v>0</v>
      </c>
      <c r="AZ34" s="43" t="s">
        <v>92</v>
      </c>
      <c r="BA34" s="89"/>
    </row>
    <row r="35" spans="1:54" s="40" customFormat="1" ht="14.25" customHeight="1" x14ac:dyDescent="0.25">
      <c r="A35" s="432"/>
      <c r="B35" s="93" t="s">
        <v>44</v>
      </c>
      <c r="C35" s="90">
        <v>55</v>
      </c>
      <c r="D35" s="90">
        <v>35</v>
      </c>
      <c r="E35" s="90">
        <v>400</v>
      </c>
      <c r="F35" s="43">
        <v>0.25</v>
      </c>
      <c r="G35" s="43">
        <v>0</v>
      </c>
      <c r="H35" s="43">
        <v>0</v>
      </c>
      <c r="I35" s="43">
        <v>1</v>
      </c>
      <c r="J35" s="43">
        <v>1</v>
      </c>
      <c r="K35" s="43">
        <v>0.5</v>
      </c>
      <c r="L35" s="43">
        <v>0</v>
      </c>
      <c r="M35" s="43">
        <v>0.5</v>
      </c>
      <c r="N35" s="43">
        <v>0.25</v>
      </c>
      <c r="O35" s="43">
        <v>1</v>
      </c>
      <c r="P35" s="43">
        <v>0</v>
      </c>
      <c r="Q35" s="43">
        <v>1</v>
      </c>
      <c r="R35" s="43">
        <v>0.5</v>
      </c>
      <c r="S35" s="43">
        <v>0</v>
      </c>
      <c r="T35" s="43">
        <v>1</v>
      </c>
      <c r="U35" s="43">
        <v>1</v>
      </c>
      <c r="V35" s="43">
        <v>0</v>
      </c>
      <c r="W35" s="43">
        <v>1</v>
      </c>
      <c r="X35" s="43">
        <v>0.5</v>
      </c>
      <c r="Y35" s="43">
        <v>1</v>
      </c>
      <c r="Z35" s="43">
        <v>1</v>
      </c>
      <c r="AA35" s="43">
        <v>0</v>
      </c>
      <c r="AB35" s="43">
        <v>0</v>
      </c>
      <c r="AC35" s="43">
        <v>0</v>
      </c>
      <c r="AD35" s="43">
        <v>0</v>
      </c>
      <c r="AE35" s="43">
        <v>0.5</v>
      </c>
      <c r="AF35" s="43">
        <v>1</v>
      </c>
      <c r="AG35" s="43">
        <v>1</v>
      </c>
      <c r="AH35" s="43">
        <v>1</v>
      </c>
      <c r="AI35" s="43">
        <v>0</v>
      </c>
      <c r="AJ35" s="43">
        <v>0.5</v>
      </c>
      <c r="AK35" s="43">
        <v>0</v>
      </c>
      <c r="AL35" s="43">
        <v>0</v>
      </c>
      <c r="AM35" s="43">
        <v>0</v>
      </c>
      <c r="AN35" s="43">
        <v>1</v>
      </c>
      <c r="AO35" s="43">
        <v>0</v>
      </c>
      <c r="AP35" s="43">
        <v>1</v>
      </c>
      <c r="AQ35" s="43">
        <v>0</v>
      </c>
      <c r="AR35" s="43">
        <v>0</v>
      </c>
      <c r="AS35" s="43">
        <v>0</v>
      </c>
      <c r="AT35" s="43">
        <v>1</v>
      </c>
      <c r="AU35" s="43">
        <v>1</v>
      </c>
      <c r="AV35" s="43">
        <v>0</v>
      </c>
      <c r="AW35" s="43">
        <v>1</v>
      </c>
      <c r="AX35" s="43">
        <v>0</v>
      </c>
      <c r="AY35" s="43">
        <v>0</v>
      </c>
      <c r="AZ35" s="43" t="s">
        <v>92</v>
      </c>
      <c r="BA35" s="89"/>
    </row>
    <row r="36" spans="1:54" ht="14.25" customHeight="1" x14ac:dyDescent="0.25">
      <c r="A36" s="432"/>
      <c r="B36" s="102" t="s">
        <v>205</v>
      </c>
      <c r="C36" s="90">
        <v>56</v>
      </c>
      <c r="D36" s="90">
        <v>38</v>
      </c>
      <c r="E36" s="95">
        <v>371</v>
      </c>
      <c r="F36" s="43">
        <v>1</v>
      </c>
      <c r="G36" s="43">
        <v>0</v>
      </c>
      <c r="H36" s="43">
        <v>0</v>
      </c>
      <c r="I36" s="43">
        <v>1</v>
      </c>
      <c r="J36" s="43">
        <v>1</v>
      </c>
      <c r="K36" s="43">
        <v>1</v>
      </c>
      <c r="L36" s="43">
        <v>0</v>
      </c>
      <c r="M36" s="43">
        <v>1</v>
      </c>
      <c r="N36" s="43">
        <v>1</v>
      </c>
      <c r="O36" s="43">
        <v>1</v>
      </c>
      <c r="P36" s="43">
        <v>0</v>
      </c>
      <c r="Q36" s="43">
        <v>1</v>
      </c>
      <c r="R36" s="43">
        <v>1</v>
      </c>
      <c r="S36" s="43">
        <v>0</v>
      </c>
      <c r="T36" s="43">
        <v>1</v>
      </c>
      <c r="U36" s="43">
        <v>1</v>
      </c>
      <c r="V36" s="43">
        <v>0</v>
      </c>
      <c r="W36" s="43">
        <v>1</v>
      </c>
      <c r="X36" s="43">
        <v>0</v>
      </c>
      <c r="Y36" s="43">
        <v>1</v>
      </c>
      <c r="Z36" s="43">
        <v>1</v>
      </c>
      <c r="AA36" s="43">
        <v>0</v>
      </c>
      <c r="AB36" s="43">
        <v>0</v>
      </c>
      <c r="AC36" s="43">
        <v>1</v>
      </c>
      <c r="AD36" s="43">
        <v>0</v>
      </c>
      <c r="AE36" s="43">
        <v>1</v>
      </c>
      <c r="AF36" s="43">
        <v>1</v>
      </c>
      <c r="AG36" s="43">
        <v>1</v>
      </c>
      <c r="AH36" s="43">
        <v>1</v>
      </c>
      <c r="AI36" s="43">
        <v>1</v>
      </c>
      <c r="AJ36" s="43">
        <v>1</v>
      </c>
      <c r="AK36" s="43">
        <v>0</v>
      </c>
      <c r="AL36" s="43">
        <v>0</v>
      </c>
      <c r="AM36" s="43">
        <v>0</v>
      </c>
      <c r="AN36" s="43">
        <v>1</v>
      </c>
      <c r="AO36" s="43">
        <v>0</v>
      </c>
      <c r="AP36" s="43">
        <v>1</v>
      </c>
      <c r="AQ36" s="43">
        <v>0</v>
      </c>
      <c r="AR36" s="43">
        <v>1</v>
      </c>
      <c r="AS36" s="43">
        <v>0</v>
      </c>
      <c r="AT36" s="43">
        <v>1</v>
      </c>
      <c r="AU36" s="43">
        <v>1</v>
      </c>
      <c r="AV36" s="43">
        <v>0</v>
      </c>
      <c r="AW36" s="43">
        <v>1</v>
      </c>
      <c r="AX36" s="43">
        <v>0</v>
      </c>
      <c r="AY36" s="43">
        <v>0</v>
      </c>
      <c r="AZ36" s="43">
        <v>1</v>
      </c>
      <c r="BA36" s="52"/>
      <c r="BB36"/>
    </row>
    <row r="37" spans="1:54" ht="14.25" customHeight="1" x14ac:dyDescent="0.25">
      <c r="A37" s="432"/>
      <c r="B37" s="102" t="s">
        <v>204</v>
      </c>
      <c r="C37" s="90">
        <v>60</v>
      </c>
      <c r="D37" s="90">
        <v>38</v>
      </c>
      <c r="E37" s="95">
        <v>261</v>
      </c>
      <c r="F37" s="43">
        <v>0.25</v>
      </c>
      <c r="G37" s="43">
        <v>0</v>
      </c>
      <c r="H37" s="43">
        <v>0</v>
      </c>
      <c r="I37" s="43">
        <v>1</v>
      </c>
      <c r="J37" s="43">
        <v>1</v>
      </c>
      <c r="K37" s="43">
        <v>1</v>
      </c>
      <c r="L37" s="43">
        <v>0</v>
      </c>
      <c r="M37" s="43">
        <v>1</v>
      </c>
      <c r="N37" s="43">
        <v>1</v>
      </c>
      <c r="O37" s="43">
        <v>1</v>
      </c>
      <c r="P37" s="43">
        <v>0</v>
      </c>
      <c r="Q37" s="43">
        <v>1</v>
      </c>
      <c r="R37" s="43">
        <v>1</v>
      </c>
      <c r="S37" s="43">
        <v>0</v>
      </c>
      <c r="T37" s="43">
        <v>1</v>
      </c>
      <c r="U37" s="43">
        <v>1</v>
      </c>
      <c r="V37" s="43">
        <v>0</v>
      </c>
      <c r="W37" s="43">
        <v>1</v>
      </c>
      <c r="X37" s="43">
        <v>0.25</v>
      </c>
      <c r="Y37" s="43">
        <v>1</v>
      </c>
      <c r="Z37" s="43">
        <v>1</v>
      </c>
      <c r="AA37" s="43">
        <v>0</v>
      </c>
      <c r="AB37" s="43">
        <v>0</v>
      </c>
      <c r="AC37" s="43">
        <v>1</v>
      </c>
      <c r="AD37" s="43">
        <v>0</v>
      </c>
      <c r="AE37" s="43">
        <v>1</v>
      </c>
      <c r="AF37" s="43">
        <v>1</v>
      </c>
      <c r="AG37" s="43">
        <v>1</v>
      </c>
      <c r="AH37" s="43">
        <v>1</v>
      </c>
      <c r="AI37" s="43">
        <v>1</v>
      </c>
      <c r="AJ37" s="43">
        <v>1</v>
      </c>
      <c r="AK37" s="43">
        <v>0</v>
      </c>
      <c r="AL37" s="43">
        <v>0</v>
      </c>
      <c r="AM37" s="43">
        <v>0</v>
      </c>
      <c r="AN37" s="43">
        <v>1</v>
      </c>
      <c r="AO37" s="43">
        <v>0</v>
      </c>
      <c r="AP37" s="43">
        <v>1</v>
      </c>
      <c r="AQ37" s="43">
        <v>0</v>
      </c>
      <c r="AR37" s="43">
        <v>1</v>
      </c>
      <c r="AS37" s="43">
        <v>0</v>
      </c>
      <c r="AT37" s="43">
        <v>1</v>
      </c>
      <c r="AU37" s="43">
        <v>1</v>
      </c>
      <c r="AV37" s="43">
        <v>0</v>
      </c>
      <c r="AW37" s="43">
        <v>1</v>
      </c>
      <c r="AX37" s="43">
        <v>0</v>
      </c>
      <c r="AY37" s="43">
        <v>0</v>
      </c>
      <c r="AZ37" s="43">
        <v>1</v>
      </c>
      <c r="BA37" s="51"/>
      <c r="BB37"/>
    </row>
    <row r="38" spans="1:54" s="40" customFormat="1" ht="14.25" customHeight="1" x14ac:dyDescent="0.25">
      <c r="A38" s="432"/>
      <c r="B38" s="93" t="s">
        <v>56</v>
      </c>
      <c r="C38" s="90">
        <v>60</v>
      </c>
      <c r="D38" s="90">
        <v>35</v>
      </c>
      <c r="E38" s="90">
        <v>500</v>
      </c>
      <c r="F38" s="43">
        <v>0</v>
      </c>
      <c r="G38" s="43">
        <v>0</v>
      </c>
      <c r="H38" s="43">
        <v>0</v>
      </c>
      <c r="I38" s="43">
        <v>0.5</v>
      </c>
      <c r="J38" s="43">
        <v>0</v>
      </c>
      <c r="K38" s="43">
        <v>0.25</v>
      </c>
      <c r="L38" s="43">
        <v>0</v>
      </c>
      <c r="M38" s="43">
        <v>0.5</v>
      </c>
      <c r="N38" s="43">
        <v>0.25</v>
      </c>
      <c r="O38" s="43">
        <v>0.5</v>
      </c>
      <c r="P38" s="43">
        <v>0</v>
      </c>
      <c r="Q38" s="43">
        <v>0.5</v>
      </c>
      <c r="R38" s="43">
        <v>1</v>
      </c>
      <c r="S38" s="42">
        <v>0</v>
      </c>
      <c r="T38" s="43">
        <v>0.5</v>
      </c>
      <c r="U38" s="43">
        <v>0.5</v>
      </c>
      <c r="V38" s="43">
        <v>0</v>
      </c>
      <c r="W38" s="43">
        <v>1</v>
      </c>
      <c r="X38" s="43">
        <v>0.5</v>
      </c>
      <c r="Y38" s="43">
        <v>1</v>
      </c>
      <c r="Z38" s="43">
        <v>1</v>
      </c>
      <c r="AA38" s="43">
        <v>0</v>
      </c>
      <c r="AB38" s="43">
        <v>0</v>
      </c>
      <c r="AC38" s="43">
        <v>1</v>
      </c>
      <c r="AD38" s="43">
        <v>0</v>
      </c>
      <c r="AE38" s="43">
        <v>0.25</v>
      </c>
      <c r="AF38" s="43">
        <v>0.5</v>
      </c>
      <c r="AG38" s="43">
        <v>0.5</v>
      </c>
      <c r="AH38" s="43">
        <v>1</v>
      </c>
      <c r="AI38" s="43">
        <v>1</v>
      </c>
      <c r="AJ38" s="43">
        <v>1</v>
      </c>
      <c r="AK38" s="43">
        <v>0</v>
      </c>
      <c r="AL38" s="43">
        <v>0</v>
      </c>
      <c r="AM38" s="43">
        <v>0</v>
      </c>
      <c r="AN38" s="43">
        <v>1</v>
      </c>
      <c r="AO38" s="43">
        <v>0</v>
      </c>
      <c r="AP38" s="42">
        <v>0.5</v>
      </c>
      <c r="AQ38" s="43">
        <v>0</v>
      </c>
      <c r="AR38" s="43">
        <v>0.5</v>
      </c>
      <c r="AS38" s="43">
        <v>0</v>
      </c>
      <c r="AT38" s="43">
        <v>1</v>
      </c>
      <c r="AU38" s="43">
        <v>0.5</v>
      </c>
      <c r="AV38" s="43">
        <v>0</v>
      </c>
      <c r="AW38" s="43">
        <v>1</v>
      </c>
      <c r="AX38" s="43">
        <v>0</v>
      </c>
      <c r="AY38" s="43">
        <v>0</v>
      </c>
      <c r="AZ38" s="43" t="s">
        <v>92</v>
      </c>
      <c r="BA38" s="89"/>
    </row>
    <row r="39" spans="1:54" s="40" customFormat="1" ht="14.25" customHeight="1" x14ac:dyDescent="0.25">
      <c r="A39" s="432"/>
      <c r="B39" s="93" t="s">
        <v>47</v>
      </c>
      <c r="C39" s="90">
        <v>57</v>
      </c>
      <c r="D39" s="90">
        <v>35</v>
      </c>
      <c r="E39" s="90">
        <v>250</v>
      </c>
      <c r="F39" s="43">
        <v>0.5</v>
      </c>
      <c r="G39" s="43">
        <v>0</v>
      </c>
      <c r="H39" s="43">
        <v>0</v>
      </c>
      <c r="I39" s="43">
        <v>0.5</v>
      </c>
      <c r="J39" s="43">
        <v>0.5</v>
      </c>
      <c r="K39" s="43">
        <v>0.5</v>
      </c>
      <c r="L39" s="43">
        <v>0</v>
      </c>
      <c r="M39" s="43">
        <v>1</v>
      </c>
      <c r="N39" s="43">
        <v>1</v>
      </c>
      <c r="O39" s="43">
        <v>1</v>
      </c>
      <c r="P39" s="43">
        <v>0</v>
      </c>
      <c r="Q39" s="43">
        <v>1</v>
      </c>
      <c r="R39" s="43">
        <v>1</v>
      </c>
      <c r="S39" s="43">
        <v>0</v>
      </c>
      <c r="T39" s="43">
        <v>1</v>
      </c>
      <c r="U39" s="43">
        <v>1</v>
      </c>
      <c r="V39" s="43">
        <v>0</v>
      </c>
      <c r="W39" s="43">
        <v>1</v>
      </c>
      <c r="X39" s="43">
        <v>0.5</v>
      </c>
      <c r="Y39" s="43">
        <v>1</v>
      </c>
      <c r="Z39" s="43">
        <v>1</v>
      </c>
      <c r="AA39" s="43">
        <v>0</v>
      </c>
      <c r="AB39" s="43">
        <v>0</v>
      </c>
      <c r="AC39" s="43">
        <v>1</v>
      </c>
      <c r="AD39" s="43">
        <v>0</v>
      </c>
      <c r="AE39" s="43">
        <v>1</v>
      </c>
      <c r="AF39" s="43">
        <v>1</v>
      </c>
      <c r="AG39" s="43">
        <v>1</v>
      </c>
      <c r="AH39" s="43">
        <v>1</v>
      </c>
      <c r="AI39" s="43">
        <v>1</v>
      </c>
      <c r="AJ39" s="43">
        <v>1</v>
      </c>
      <c r="AK39" s="43">
        <v>0</v>
      </c>
      <c r="AL39" s="43">
        <v>0</v>
      </c>
      <c r="AM39" s="43">
        <v>0</v>
      </c>
      <c r="AN39" s="43">
        <v>0.5</v>
      </c>
      <c r="AO39" s="43">
        <v>0</v>
      </c>
      <c r="AP39" s="43">
        <v>1</v>
      </c>
      <c r="AQ39" s="43">
        <v>0</v>
      </c>
      <c r="AR39" s="43">
        <v>1</v>
      </c>
      <c r="AS39" s="43">
        <v>0</v>
      </c>
      <c r="AT39" s="43">
        <v>1</v>
      </c>
      <c r="AU39" s="43">
        <v>1</v>
      </c>
      <c r="AV39" s="43">
        <v>0</v>
      </c>
      <c r="AW39" s="43">
        <v>1</v>
      </c>
      <c r="AX39" s="43">
        <v>0</v>
      </c>
      <c r="AY39" s="43">
        <v>0</v>
      </c>
      <c r="AZ39" s="43">
        <v>0.5</v>
      </c>
      <c r="BA39" s="51"/>
    </row>
    <row r="40" spans="1:54" ht="14.25" customHeight="1" x14ac:dyDescent="0.25">
      <c r="A40" s="432"/>
      <c r="B40" s="96" t="s">
        <v>226</v>
      </c>
      <c r="C40" s="109">
        <v>60</v>
      </c>
      <c r="D40" s="109">
        <v>35</v>
      </c>
      <c r="E40" s="109">
        <v>411</v>
      </c>
      <c r="F40" s="43">
        <v>1</v>
      </c>
      <c r="G40" s="43">
        <v>0</v>
      </c>
      <c r="H40" s="43">
        <v>0</v>
      </c>
      <c r="I40" s="43">
        <v>1</v>
      </c>
      <c r="J40" s="43">
        <v>1</v>
      </c>
      <c r="K40" s="43">
        <v>1</v>
      </c>
      <c r="L40" s="43">
        <v>0</v>
      </c>
      <c r="M40" s="43">
        <v>1</v>
      </c>
      <c r="N40" s="43">
        <v>1</v>
      </c>
      <c r="O40" s="43">
        <v>1</v>
      </c>
      <c r="P40" s="43">
        <v>0</v>
      </c>
      <c r="Q40" s="43">
        <v>1</v>
      </c>
      <c r="R40" s="43">
        <v>1</v>
      </c>
      <c r="S40" s="43">
        <v>0</v>
      </c>
      <c r="T40" s="43">
        <v>1</v>
      </c>
      <c r="U40" s="43">
        <v>1</v>
      </c>
      <c r="V40" s="43">
        <v>0</v>
      </c>
      <c r="W40" s="43">
        <v>1</v>
      </c>
      <c r="X40" s="43">
        <v>0.5</v>
      </c>
      <c r="Y40" s="43">
        <v>1</v>
      </c>
      <c r="Z40" s="43">
        <v>1</v>
      </c>
      <c r="AA40" s="43">
        <v>0</v>
      </c>
      <c r="AB40" s="43">
        <v>0</v>
      </c>
      <c r="AC40" s="43">
        <v>1</v>
      </c>
      <c r="AD40" s="43">
        <v>0</v>
      </c>
      <c r="AE40" s="43">
        <v>1</v>
      </c>
      <c r="AF40" s="43">
        <v>1</v>
      </c>
      <c r="AG40" s="43">
        <v>1</v>
      </c>
      <c r="AH40" s="43">
        <v>1</v>
      </c>
      <c r="AI40" s="43">
        <v>1</v>
      </c>
      <c r="AJ40" s="43">
        <v>1</v>
      </c>
      <c r="AK40" s="43">
        <v>0</v>
      </c>
      <c r="AL40" s="43">
        <v>0</v>
      </c>
      <c r="AM40" s="43">
        <v>0</v>
      </c>
      <c r="AN40" s="43">
        <v>1</v>
      </c>
      <c r="AO40" s="43">
        <v>0</v>
      </c>
      <c r="AP40" s="43">
        <v>1</v>
      </c>
      <c r="AQ40" s="43">
        <v>0</v>
      </c>
      <c r="AR40" s="43">
        <v>1</v>
      </c>
      <c r="AS40" s="43">
        <v>0</v>
      </c>
      <c r="AT40" s="43">
        <v>1</v>
      </c>
      <c r="AU40" s="43">
        <v>1</v>
      </c>
      <c r="AV40" s="43">
        <v>0</v>
      </c>
      <c r="AW40" s="43">
        <v>1</v>
      </c>
      <c r="AX40" s="43">
        <v>0</v>
      </c>
      <c r="AY40" s="43">
        <v>0</v>
      </c>
      <c r="AZ40" s="45">
        <v>1</v>
      </c>
      <c r="BA40" s="51"/>
      <c r="BB40"/>
    </row>
    <row r="41" spans="1:54" ht="14.25" customHeight="1" x14ac:dyDescent="0.25">
      <c r="A41" s="432"/>
      <c r="B41" s="52" t="s">
        <v>69</v>
      </c>
      <c r="C41" s="41">
        <v>60</v>
      </c>
      <c r="D41" s="41">
        <v>35</v>
      </c>
      <c r="E41" s="41">
        <v>300</v>
      </c>
      <c r="F41" s="43">
        <v>0</v>
      </c>
      <c r="G41" s="43">
        <v>0</v>
      </c>
      <c r="H41" s="43">
        <v>0</v>
      </c>
      <c r="I41" s="43">
        <v>0</v>
      </c>
      <c r="J41" s="43">
        <v>0</v>
      </c>
      <c r="K41" s="43">
        <v>0</v>
      </c>
      <c r="L41" s="43">
        <v>0</v>
      </c>
      <c r="M41" s="43">
        <v>0</v>
      </c>
      <c r="N41" s="43">
        <v>0</v>
      </c>
      <c r="O41" s="43">
        <v>0</v>
      </c>
      <c r="P41" s="43">
        <v>0</v>
      </c>
      <c r="Q41" s="43">
        <v>0</v>
      </c>
      <c r="R41" s="43">
        <v>0</v>
      </c>
      <c r="S41" s="43">
        <v>0</v>
      </c>
      <c r="T41" s="43">
        <v>0</v>
      </c>
      <c r="U41" s="43">
        <v>0</v>
      </c>
      <c r="V41" s="43">
        <v>0</v>
      </c>
      <c r="W41" s="43">
        <v>0</v>
      </c>
      <c r="X41" s="43">
        <v>0</v>
      </c>
      <c r="Y41" s="43">
        <v>0</v>
      </c>
      <c r="Z41" s="43">
        <v>0</v>
      </c>
      <c r="AA41" s="43">
        <v>0</v>
      </c>
      <c r="AB41" s="43">
        <v>0</v>
      </c>
      <c r="AC41" s="43">
        <v>0</v>
      </c>
      <c r="AD41" s="43">
        <v>0</v>
      </c>
      <c r="AE41" s="43">
        <v>0</v>
      </c>
      <c r="AF41" s="43">
        <v>0</v>
      </c>
      <c r="AG41" s="43">
        <v>0</v>
      </c>
      <c r="AH41" s="43">
        <v>0</v>
      </c>
      <c r="AI41" s="43">
        <v>0</v>
      </c>
      <c r="AJ41" s="43">
        <v>0</v>
      </c>
      <c r="AK41" s="43">
        <v>0</v>
      </c>
      <c r="AL41" s="43">
        <v>0</v>
      </c>
      <c r="AM41" s="43">
        <v>0</v>
      </c>
      <c r="AN41" s="43">
        <v>0</v>
      </c>
      <c r="AO41" s="43">
        <v>0</v>
      </c>
      <c r="AP41" s="43">
        <v>0</v>
      </c>
      <c r="AQ41" s="43">
        <v>0</v>
      </c>
      <c r="AR41" s="43">
        <v>0</v>
      </c>
      <c r="AS41" s="43">
        <v>0</v>
      </c>
      <c r="AT41" s="43">
        <v>0</v>
      </c>
      <c r="AU41" s="43">
        <v>0</v>
      </c>
      <c r="AV41" s="43">
        <v>0</v>
      </c>
      <c r="AW41" s="43">
        <v>1</v>
      </c>
      <c r="AX41" s="43">
        <v>0</v>
      </c>
      <c r="AY41" s="43">
        <v>0</v>
      </c>
      <c r="AZ41" s="43" t="s">
        <v>92</v>
      </c>
      <c r="BA41" s="89"/>
      <c r="BB41"/>
    </row>
    <row r="42" spans="1:54" ht="14.25" customHeight="1" x14ac:dyDescent="0.25">
      <c r="A42" s="432"/>
      <c r="B42" s="442" t="s">
        <v>215</v>
      </c>
      <c r="C42" s="443"/>
      <c r="D42" s="443"/>
      <c r="E42" s="443"/>
      <c r="F42" s="443"/>
      <c r="G42" s="443"/>
      <c r="H42" s="443"/>
      <c r="I42" s="443"/>
      <c r="J42" s="443"/>
      <c r="K42" s="443"/>
      <c r="L42" s="443"/>
      <c r="M42" s="443"/>
      <c r="N42" s="443"/>
      <c r="O42" s="443"/>
      <c r="P42" s="443"/>
      <c r="Q42" s="443"/>
      <c r="R42" s="443"/>
      <c r="S42" s="443"/>
      <c r="T42" s="443"/>
      <c r="U42" s="443"/>
      <c r="V42" s="443"/>
      <c r="W42" s="443"/>
      <c r="X42" s="443"/>
      <c r="Y42" s="443"/>
      <c r="Z42" s="443"/>
      <c r="AA42" s="443"/>
      <c r="AB42" s="443"/>
      <c r="AC42" s="443"/>
      <c r="AD42" s="443"/>
      <c r="AE42" s="443"/>
      <c r="AF42" s="443"/>
      <c r="AG42" s="443"/>
      <c r="AH42" s="443"/>
      <c r="AI42" s="443"/>
      <c r="AJ42" s="443"/>
      <c r="AK42" s="443"/>
      <c r="AL42" s="443"/>
      <c r="AM42" s="443"/>
      <c r="AN42" s="443"/>
      <c r="AO42" s="443"/>
      <c r="AP42" s="443"/>
      <c r="AQ42" s="443"/>
      <c r="AR42" s="443"/>
      <c r="AS42" s="443"/>
      <c r="AT42" s="443"/>
      <c r="AU42" s="443"/>
      <c r="AV42" s="443"/>
      <c r="AW42" s="443"/>
      <c r="AX42" s="443"/>
      <c r="AY42" s="443"/>
      <c r="AZ42" s="443"/>
      <c r="BA42" s="444"/>
      <c r="BB42"/>
    </row>
    <row r="43" spans="1:54" ht="14.25" customHeight="1" x14ac:dyDescent="0.25">
      <c r="A43" s="432"/>
      <c r="B43" s="52" t="s">
        <v>23</v>
      </c>
      <c r="C43" s="41">
        <v>50</v>
      </c>
      <c r="D43" s="41">
        <v>35</v>
      </c>
      <c r="E43" s="41">
        <v>350</v>
      </c>
      <c r="F43" s="43">
        <v>0</v>
      </c>
      <c r="G43" s="43">
        <v>0</v>
      </c>
      <c r="H43" s="43">
        <v>0</v>
      </c>
      <c r="I43" s="43">
        <v>0</v>
      </c>
      <c r="J43" s="43">
        <v>0</v>
      </c>
      <c r="K43" s="43">
        <v>0</v>
      </c>
      <c r="L43" s="43">
        <v>0</v>
      </c>
      <c r="M43" s="43">
        <v>0</v>
      </c>
      <c r="N43" s="43">
        <v>0</v>
      </c>
      <c r="O43" s="43">
        <v>0</v>
      </c>
      <c r="P43" s="43">
        <v>0</v>
      </c>
      <c r="Q43" s="43">
        <v>0</v>
      </c>
      <c r="R43" s="43">
        <v>0</v>
      </c>
      <c r="S43" s="43">
        <v>0</v>
      </c>
      <c r="T43" s="43">
        <v>0</v>
      </c>
      <c r="U43" s="43">
        <v>0</v>
      </c>
      <c r="V43" s="43">
        <v>0</v>
      </c>
      <c r="W43" s="43">
        <v>0</v>
      </c>
      <c r="X43" s="43">
        <v>0</v>
      </c>
      <c r="Y43" s="43">
        <v>0</v>
      </c>
      <c r="Z43" s="43">
        <v>0</v>
      </c>
      <c r="AA43" s="43">
        <v>0</v>
      </c>
      <c r="AB43" s="43">
        <v>0</v>
      </c>
      <c r="AC43" s="43">
        <v>0</v>
      </c>
      <c r="AD43" s="43">
        <v>0</v>
      </c>
      <c r="AE43" s="43">
        <v>0</v>
      </c>
      <c r="AF43" s="43">
        <v>0</v>
      </c>
      <c r="AG43" s="43">
        <v>0</v>
      </c>
      <c r="AH43" s="43">
        <v>0</v>
      </c>
      <c r="AI43" s="43">
        <v>0</v>
      </c>
      <c r="AJ43" s="43">
        <v>0</v>
      </c>
      <c r="AK43" s="43">
        <v>0</v>
      </c>
      <c r="AL43" s="43">
        <v>0</v>
      </c>
      <c r="AM43" s="43">
        <v>0</v>
      </c>
      <c r="AN43" s="43">
        <v>0</v>
      </c>
      <c r="AO43" s="43">
        <v>0</v>
      </c>
      <c r="AP43" s="43">
        <v>0</v>
      </c>
      <c r="AQ43" s="43">
        <v>0</v>
      </c>
      <c r="AR43" s="43">
        <v>0</v>
      </c>
      <c r="AS43" s="43">
        <v>0</v>
      </c>
      <c r="AT43" s="43">
        <v>0</v>
      </c>
      <c r="AU43" s="43">
        <v>0</v>
      </c>
      <c r="AV43" s="43">
        <v>0</v>
      </c>
      <c r="AW43" s="43">
        <v>0</v>
      </c>
      <c r="AX43" s="43">
        <v>0.25</v>
      </c>
      <c r="AY43" s="43">
        <v>0</v>
      </c>
      <c r="AZ43" s="43" t="s">
        <v>92</v>
      </c>
      <c r="BA43" s="89"/>
      <c r="BB43"/>
    </row>
    <row r="44" spans="1:54" ht="14.25" customHeight="1" x14ac:dyDescent="0.25">
      <c r="A44" s="432"/>
      <c r="B44" s="94" t="s">
        <v>113</v>
      </c>
      <c r="C44" s="41">
        <v>50</v>
      </c>
      <c r="D44" s="41">
        <v>35</v>
      </c>
      <c r="E44" s="41">
        <v>400</v>
      </c>
      <c r="F44" s="43">
        <v>0</v>
      </c>
      <c r="G44" s="43">
        <v>0</v>
      </c>
      <c r="H44" s="43">
        <v>0</v>
      </c>
      <c r="I44" s="43">
        <v>0</v>
      </c>
      <c r="J44" s="43">
        <v>0</v>
      </c>
      <c r="K44" s="43">
        <v>0</v>
      </c>
      <c r="L44" s="43">
        <v>0</v>
      </c>
      <c r="M44" s="43">
        <v>0</v>
      </c>
      <c r="N44" s="43">
        <v>0</v>
      </c>
      <c r="O44" s="43">
        <v>0</v>
      </c>
      <c r="P44" s="43">
        <v>0</v>
      </c>
      <c r="Q44" s="43">
        <v>0</v>
      </c>
      <c r="R44" s="43">
        <v>0</v>
      </c>
      <c r="S44" s="43">
        <v>0</v>
      </c>
      <c r="T44" s="43">
        <v>0</v>
      </c>
      <c r="U44" s="43">
        <v>0</v>
      </c>
      <c r="V44" s="43">
        <v>0</v>
      </c>
      <c r="W44" s="43">
        <v>0</v>
      </c>
      <c r="X44" s="43">
        <v>0</v>
      </c>
      <c r="Y44" s="43">
        <v>0</v>
      </c>
      <c r="Z44" s="43">
        <v>0</v>
      </c>
      <c r="AA44" s="43">
        <v>0</v>
      </c>
      <c r="AB44" s="43">
        <v>0</v>
      </c>
      <c r="AC44" s="43">
        <v>0</v>
      </c>
      <c r="AD44" s="43">
        <v>0</v>
      </c>
      <c r="AE44" s="43">
        <v>0</v>
      </c>
      <c r="AF44" s="43">
        <v>0</v>
      </c>
      <c r="AG44" s="43">
        <v>0</v>
      </c>
      <c r="AH44" s="43">
        <v>0</v>
      </c>
      <c r="AI44" s="43">
        <v>0</v>
      </c>
      <c r="AJ44" s="43">
        <v>0</v>
      </c>
      <c r="AK44" s="43">
        <v>0</v>
      </c>
      <c r="AL44" s="43">
        <v>0</v>
      </c>
      <c r="AM44" s="43">
        <v>0</v>
      </c>
      <c r="AN44" s="43">
        <v>0</v>
      </c>
      <c r="AO44" s="43">
        <v>0</v>
      </c>
      <c r="AP44" s="43">
        <v>0</v>
      </c>
      <c r="AQ44" s="43">
        <v>0</v>
      </c>
      <c r="AR44" s="43">
        <v>0</v>
      </c>
      <c r="AS44" s="43">
        <v>0</v>
      </c>
      <c r="AT44" s="43">
        <v>0</v>
      </c>
      <c r="AU44" s="43">
        <v>0</v>
      </c>
      <c r="AV44" s="43">
        <v>0</v>
      </c>
      <c r="AW44" s="43">
        <v>0</v>
      </c>
      <c r="AX44" s="43">
        <v>0.5</v>
      </c>
      <c r="AY44" s="43">
        <v>0</v>
      </c>
      <c r="AZ44" s="43" t="s">
        <v>92</v>
      </c>
      <c r="BA44" s="89"/>
      <c r="BB44"/>
    </row>
    <row r="45" spans="1:54" ht="14.25" customHeight="1" x14ac:dyDescent="0.25">
      <c r="A45" s="432"/>
      <c r="B45" s="94" t="s">
        <v>114</v>
      </c>
      <c r="C45" s="41">
        <v>50</v>
      </c>
      <c r="D45" s="41">
        <v>35</v>
      </c>
      <c r="E45" s="41">
        <v>400</v>
      </c>
      <c r="F45" s="43">
        <v>0</v>
      </c>
      <c r="G45" s="43">
        <v>0</v>
      </c>
      <c r="H45" s="43">
        <v>0</v>
      </c>
      <c r="I45" s="43">
        <v>0</v>
      </c>
      <c r="J45" s="43">
        <v>0</v>
      </c>
      <c r="K45" s="43">
        <v>0</v>
      </c>
      <c r="L45" s="43">
        <v>0</v>
      </c>
      <c r="M45" s="43">
        <v>0</v>
      </c>
      <c r="N45" s="43">
        <v>0</v>
      </c>
      <c r="O45" s="43">
        <v>0</v>
      </c>
      <c r="P45" s="43">
        <v>0</v>
      </c>
      <c r="Q45" s="43">
        <v>0</v>
      </c>
      <c r="R45" s="43">
        <v>0</v>
      </c>
      <c r="S45" s="43">
        <v>0</v>
      </c>
      <c r="T45" s="43">
        <v>0</v>
      </c>
      <c r="U45" s="43">
        <v>0</v>
      </c>
      <c r="V45" s="43">
        <v>0</v>
      </c>
      <c r="W45" s="43">
        <v>0</v>
      </c>
      <c r="X45" s="43">
        <v>0</v>
      </c>
      <c r="Y45" s="43">
        <v>0</v>
      </c>
      <c r="Z45" s="43">
        <v>0</v>
      </c>
      <c r="AA45" s="43">
        <v>0</v>
      </c>
      <c r="AB45" s="43">
        <v>0</v>
      </c>
      <c r="AC45" s="43">
        <v>0</v>
      </c>
      <c r="AD45" s="43">
        <v>0</v>
      </c>
      <c r="AE45" s="43">
        <v>0</v>
      </c>
      <c r="AF45" s="43">
        <v>0</v>
      </c>
      <c r="AG45" s="43">
        <v>0</v>
      </c>
      <c r="AH45" s="43">
        <v>0</v>
      </c>
      <c r="AI45" s="43">
        <v>0</v>
      </c>
      <c r="AJ45" s="43">
        <v>0</v>
      </c>
      <c r="AK45" s="43">
        <v>0</v>
      </c>
      <c r="AL45" s="43">
        <v>0</v>
      </c>
      <c r="AM45" s="43">
        <v>0</v>
      </c>
      <c r="AN45" s="43">
        <v>0</v>
      </c>
      <c r="AO45" s="43">
        <v>0</v>
      </c>
      <c r="AP45" s="43">
        <v>0</v>
      </c>
      <c r="AQ45" s="43">
        <v>0</v>
      </c>
      <c r="AR45" s="43">
        <v>0</v>
      </c>
      <c r="AS45" s="43">
        <v>0</v>
      </c>
      <c r="AT45" s="43">
        <v>0</v>
      </c>
      <c r="AU45" s="43">
        <v>0</v>
      </c>
      <c r="AV45" s="43">
        <v>0</v>
      </c>
      <c r="AW45" s="43">
        <v>0</v>
      </c>
      <c r="AX45" s="43">
        <v>0.25</v>
      </c>
      <c r="AY45" s="43">
        <v>0</v>
      </c>
      <c r="AZ45" s="43" t="s">
        <v>92</v>
      </c>
      <c r="BA45" s="89"/>
      <c r="BB45"/>
    </row>
    <row r="46" spans="1:54" ht="14.25" customHeight="1" x14ac:dyDescent="0.25">
      <c r="A46" s="432"/>
      <c r="B46" s="94" t="s">
        <v>115</v>
      </c>
      <c r="C46" s="41">
        <v>50</v>
      </c>
      <c r="D46" s="41">
        <v>35</v>
      </c>
      <c r="E46" s="41">
        <v>400</v>
      </c>
      <c r="F46" s="43">
        <v>0</v>
      </c>
      <c r="G46" s="43">
        <v>0</v>
      </c>
      <c r="H46" s="43">
        <v>0</v>
      </c>
      <c r="I46" s="43">
        <v>0</v>
      </c>
      <c r="J46" s="43">
        <v>0</v>
      </c>
      <c r="K46" s="43">
        <v>0</v>
      </c>
      <c r="L46" s="43">
        <v>0</v>
      </c>
      <c r="M46" s="43">
        <v>0</v>
      </c>
      <c r="N46" s="43">
        <v>0</v>
      </c>
      <c r="O46" s="43">
        <v>0</v>
      </c>
      <c r="P46" s="43">
        <v>0</v>
      </c>
      <c r="Q46" s="43">
        <v>0</v>
      </c>
      <c r="R46" s="43">
        <v>0</v>
      </c>
      <c r="S46" s="43">
        <v>0</v>
      </c>
      <c r="T46" s="43">
        <v>0</v>
      </c>
      <c r="U46" s="43">
        <v>0</v>
      </c>
      <c r="V46" s="43">
        <v>0</v>
      </c>
      <c r="W46" s="43">
        <v>0</v>
      </c>
      <c r="X46" s="43">
        <v>0</v>
      </c>
      <c r="Y46" s="43">
        <v>0</v>
      </c>
      <c r="Z46" s="43">
        <v>0</v>
      </c>
      <c r="AA46" s="43">
        <v>0</v>
      </c>
      <c r="AB46" s="43">
        <v>0</v>
      </c>
      <c r="AC46" s="43">
        <v>0</v>
      </c>
      <c r="AD46" s="43">
        <v>0</v>
      </c>
      <c r="AE46" s="43">
        <v>0</v>
      </c>
      <c r="AF46" s="43">
        <v>0</v>
      </c>
      <c r="AG46" s="43">
        <v>0</v>
      </c>
      <c r="AH46" s="43">
        <v>0</v>
      </c>
      <c r="AI46" s="43">
        <v>0</v>
      </c>
      <c r="AJ46" s="43">
        <v>0</v>
      </c>
      <c r="AK46" s="43">
        <v>0</v>
      </c>
      <c r="AL46" s="43">
        <v>0</v>
      </c>
      <c r="AM46" s="43">
        <v>0</v>
      </c>
      <c r="AN46" s="43">
        <v>0</v>
      </c>
      <c r="AO46" s="43">
        <v>0</v>
      </c>
      <c r="AP46" s="43">
        <v>0</v>
      </c>
      <c r="AQ46" s="43">
        <v>0</v>
      </c>
      <c r="AR46" s="43">
        <v>0</v>
      </c>
      <c r="AS46" s="43">
        <v>0</v>
      </c>
      <c r="AT46" s="43">
        <v>0</v>
      </c>
      <c r="AU46" s="43">
        <v>0</v>
      </c>
      <c r="AV46" s="43">
        <v>0</v>
      </c>
      <c r="AW46" s="43">
        <v>0</v>
      </c>
      <c r="AX46" s="43">
        <v>0.25</v>
      </c>
      <c r="AY46" s="43">
        <v>0</v>
      </c>
      <c r="AZ46" s="43" t="s">
        <v>92</v>
      </c>
      <c r="BA46" s="89"/>
      <c r="BB46"/>
    </row>
    <row r="47" spans="1:54" ht="14.25" customHeight="1" x14ac:dyDescent="0.25">
      <c r="A47" s="432"/>
      <c r="B47" s="94" t="s">
        <v>116</v>
      </c>
      <c r="C47" s="41">
        <v>55</v>
      </c>
      <c r="D47" s="41">
        <v>35</v>
      </c>
      <c r="E47" s="41">
        <v>300</v>
      </c>
      <c r="F47" s="43">
        <v>0</v>
      </c>
      <c r="G47" s="43">
        <v>0</v>
      </c>
      <c r="H47" s="43">
        <v>0</v>
      </c>
      <c r="I47" s="43">
        <v>0</v>
      </c>
      <c r="J47" s="43">
        <v>0</v>
      </c>
      <c r="K47" s="43">
        <v>0</v>
      </c>
      <c r="L47" s="43">
        <v>0</v>
      </c>
      <c r="M47" s="43">
        <v>0</v>
      </c>
      <c r="N47" s="43">
        <v>0</v>
      </c>
      <c r="O47" s="43">
        <v>0</v>
      </c>
      <c r="P47" s="43">
        <v>0</v>
      </c>
      <c r="Q47" s="43">
        <v>0</v>
      </c>
      <c r="R47" s="43">
        <v>0</v>
      </c>
      <c r="S47" s="43">
        <v>0</v>
      </c>
      <c r="T47" s="43">
        <v>0</v>
      </c>
      <c r="U47" s="43">
        <v>0</v>
      </c>
      <c r="V47" s="43">
        <v>0</v>
      </c>
      <c r="W47" s="43">
        <v>0</v>
      </c>
      <c r="X47" s="43">
        <v>0</v>
      </c>
      <c r="Y47" s="43">
        <v>0</v>
      </c>
      <c r="Z47" s="43">
        <v>0</v>
      </c>
      <c r="AA47" s="43">
        <v>0</v>
      </c>
      <c r="AB47" s="43">
        <v>0</v>
      </c>
      <c r="AC47" s="43">
        <v>0</v>
      </c>
      <c r="AD47" s="43">
        <v>0</v>
      </c>
      <c r="AE47" s="43">
        <v>0</v>
      </c>
      <c r="AF47" s="43">
        <v>0</v>
      </c>
      <c r="AG47" s="43">
        <v>0</v>
      </c>
      <c r="AH47" s="43">
        <v>0</v>
      </c>
      <c r="AI47" s="43">
        <v>0</v>
      </c>
      <c r="AJ47" s="43">
        <v>0</v>
      </c>
      <c r="AK47" s="43">
        <v>0</v>
      </c>
      <c r="AL47" s="43">
        <v>0</v>
      </c>
      <c r="AM47" s="43">
        <v>0</v>
      </c>
      <c r="AN47" s="43">
        <v>0</v>
      </c>
      <c r="AO47" s="43">
        <v>0</v>
      </c>
      <c r="AP47" s="43">
        <v>0</v>
      </c>
      <c r="AQ47" s="43">
        <v>0</v>
      </c>
      <c r="AR47" s="43">
        <v>0</v>
      </c>
      <c r="AS47" s="43">
        <v>0</v>
      </c>
      <c r="AT47" s="43">
        <v>0</v>
      </c>
      <c r="AU47" s="43">
        <v>0</v>
      </c>
      <c r="AV47" s="43">
        <v>0</v>
      </c>
      <c r="AW47" s="43">
        <v>0</v>
      </c>
      <c r="AX47" s="43">
        <v>0.5</v>
      </c>
      <c r="AY47" s="43">
        <v>0</v>
      </c>
      <c r="AZ47" s="43" t="s">
        <v>92</v>
      </c>
      <c r="BA47" s="89"/>
      <c r="BB47"/>
    </row>
    <row r="48" spans="1:54" ht="14.25" customHeight="1" x14ac:dyDescent="0.25">
      <c r="A48" s="432"/>
      <c r="B48" s="94" t="s">
        <v>118</v>
      </c>
      <c r="C48" s="41">
        <v>60</v>
      </c>
      <c r="D48" s="41">
        <v>35</v>
      </c>
      <c r="E48" s="41">
        <v>400</v>
      </c>
      <c r="F48" s="43">
        <v>0</v>
      </c>
      <c r="G48" s="43">
        <v>0</v>
      </c>
      <c r="H48" s="43">
        <v>0</v>
      </c>
      <c r="I48" s="43">
        <v>0</v>
      </c>
      <c r="J48" s="43">
        <v>0</v>
      </c>
      <c r="K48" s="43">
        <v>0</v>
      </c>
      <c r="L48" s="43">
        <v>0</v>
      </c>
      <c r="M48" s="43">
        <v>0</v>
      </c>
      <c r="N48" s="43">
        <v>0</v>
      </c>
      <c r="O48" s="43">
        <v>0</v>
      </c>
      <c r="P48" s="43">
        <v>0</v>
      </c>
      <c r="Q48" s="43">
        <v>0</v>
      </c>
      <c r="R48" s="43">
        <v>0</v>
      </c>
      <c r="S48" s="43">
        <v>0</v>
      </c>
      <c r="T48" s="43">
        <v>0</v>
      </c>
      <c r="U48" s="43">
        <v>0</v>
      </c>
      <c r="V48" s="43">
        <v>0</v>
      </c>
      <c r="W48" s="43">
        <v>0</v>
      </c>
      <c r="X48" s="43">
        <v>0</v>
      </c>
      <c r="Y48" s="43">
        <v>0</v>
      </c>
      <c r="Z48" s="43">
        <v>0</v>
      </c>
      <c r="AA48" s="43">
        <v>0</v>
      </c>
      <c r="AB48" s="43">
        <v>0</v>
      </c>
      <c r="AC48" s="43">
        <v>0</v>
      </c>
      <c r="AD48" s="43">
        <v>0</v>
      </c>
      <c r="AE48" s="43">
        <v>0</v>
      </c>
      <c r="AF48" s="43">
        <v>0</v>
      </c>
      <c r="AG48" s="43">
        <v>0</v>
      </c>
      <c r="AH48" s="43">
        <v>0</v>
      </c>
      <c r="AI48" s="43">
        <v>0</v>
      </c>
      <c r="AJ48" s="43">
        <v>0</v>
      </c>
      <c r="AK48" s="43">
        <v>0</v>
      </c>
      <c r="AL48" s="43">
        <v>0</v>
      </c>
      <c r="AM48" s="43">
        <v>0</v>
      </c>
      <c r="AN48" s="43">
        <v>0</v>
      </c>
      <c r="AO48" s="43">
        <v>0</v>
      </c>
      <c r="AP48" s="43">
        <v>0</v>
      </c>
      <c r="AQ48" s="43">
        <v>0</v>
      </c>
      <c r="AR48" s="43">
        <v>0</v>
      </c>
      <c r="AS48" s="43">
        <v>0</v>
      </c>
      <c r="AT48" s="43">
        <v>0</v>
      </c>
      <c r="AU48" s="43">
        <v>0</v>
      </c>
      <c r="AV48" s="43">
        <v>0</v>
      </c>
      <c r="AW48" s="43">
        <v>0</v>
      </c>
      <c r="AX48" s="43">
        <v>0.25</v>
      </c>
      <c r="AY48" s="43">
        <v>0</v>
      </c>
      <c r="AZ48" s="43" t="s">
        <v>92</v>
      </c>
      <c r="BA48" s="89"/>
      <c r="BB48"/>
    </row>
    <row r="49" spans="1:55" s="40" customFormat="1" ht="14.25" customHeight="1" x14ac:dyDescent="0.25">
      <c r="A49" s="432"/>
      <c r="B49" s="94" t="s">
        <v>111</v>
      </c>
      <c r="C49" s="41">
        <v>60</v>
      </c>
      <c r="D49" s="41">
        <v>35</v>
      </c>
      <c r="E49" s="41">
        <v>400</v>
      </c>
      <c r="F49" s="43">
        <v>0</v>
      </c>
      <c r="G49" s="43">
        <v>0</v>
      </c>
      <c r="H49" s="43">
        <v>0</v>
      </c>
      <c r="I49" s="43">
        <v>0</v>
      </c>
      <c r="J49" s="43">
        <v>0</v>
      </c>
      <c r="K49" s="43">
        <v>0</v>
      </c>
      <c r="L49" s="43">
        <v>0</v>
      </c>
      <c r="M49" s="43">
        <v>0</v>
      </c>
      <c r="N49" s="43">
        <v>0</v>
      </c>
      <c r="O49" s="43">
        <v>0</v>
      </c>
      <c r="P49" s="43">
        <v>0</v>
      </c>
      <c r="Q49" s="43">
        <v>0</v>
      </c>
      <c r="R49" s="43">
        <v>0</v>
      </c>
      <c r="S49" s="43">
        <v>0</v>
      </c>
      <c r="T49" s="43">
        <v>0</v>
      </c>
      <c r="U49" s="43">
        <v>0</v>
      </c>
      <c r="V49" s="43">
        <v>0</v>
      </c>
      <c r="W49" s="43">
        <v>0</v>
      </c>
      <c r="X49" s="43">
        <v>0</v>
      </c>
      <c r="Y49" s="43">
        <v>0</v>
      </c>
      <c r="Z49" s="43">
        <v>0</v>
      </c>
      <c r="AA49" s="43">
        <v>0</v>
      </c>
      <c r="AB49" s="43">
        <v>0</v>
      </c>
      <c r="AC49" s="43">
        <v>0.5</v>
      </c>
      <c r="AD49" s="43">
        <v>1</v>
      </c>
      <c r="AE49" s="43">
        <v>0</v>
      </c>
      <c r="AF49" s="43">
        <v>1</v>
      </c>
      <c r="AG49" s="43">
        <v>0.5</v>
      </c>
      <c r="AH49" s="43">
        <v>0.5</v>
      </c>
      <c r="AI49" s="43">
        <v>0</v>
      </c>
      <c r="AJ49" s="43">
        <v>0.5</v>
      </c>
      <c r="AK49" s="43">
        <v>0</v>
      </c>
      <c r="AL49" s="43">
        <v>1</v>
      </c>
      <c r="AM49" s="43">
        <v>1</v>
      </c>
      <c r="AN49" s="43">
        <v>1</v>
      </c>
      <c r="AO49" s="43">
        <v>0</v>
      </c>
      <c r="AP49" s="43">
        <v>0</v>
      </c>
      <c r="AQ49" s="43">
        <v>0</v>
      </c>
      <c r="AR49" s="43">
        <v>0.5</v>
      </c>
      <c r="AS49" s="43">
        <v>0</v>
      </c>
      <c r="AT49" s="43">
        <v>0.5</v>
      </c>
      <c r="AU49" s="43">
        <v>0</v>
      </c>
      <c r="AV49" s="43">
        <v>0</v>
      </c>
      <c r="AW49" s="43">
        <v>0</v>
      </c>
      <c r="AX49" s="43">
        <v>1</v>
      </c>
      <c r="AY49" s="43">
        <v>0</v>
      </c>
      <c r="AZ49" s="43" t="s">
        <v>92</v>
      </c>
      <c r="BA49" s="89"/>
    </row>
    <row r="50" spans="1:55" ht="14.25" customHeight="1" x14ac:dyDescent="0.25">
      <c r="A50" s="432"/>
      <c r="B50" s="94" t="s">
        <v>112</v>
      </c>
      <c r="C50" s="41">
        <v>60</v>
      </c>
      <c r="D50" s="41">
        <v>35</v>
      </c>
      <c r="E50" s="41">
        <v>400</v>
      </c>
      <c r="F50" s="43">
        <v>0</v>
      </c>
      <c r="G50" s="43">
        <v>0</v>
      </c>
      <c r="H50" s="43">
        <v>0</v>
      </c>
      <c r="I50" s="43">
        <v>0</v>
      </c>
      <c r="J50" s="43">
        <v>0</v>
      </c>
      <c r="K50" s="43">
        <v>0</v>
      </c>
      <c r="L50" s="43">
        <v>0</v>
      </c>
      <c r="M50" s="43">
        <v>0</v>
      </c>
      <c r="N50" s="43">
        <v>0</v>
      </c>
      <c r="O50" s="43">
        <v>0</v>
      </c>
      <c r="P50" s="43">
        <v>0</v>
      </c>
      <c r="Q50" s="43">
        <v>0</v>
      </c>
      <c r="R50" s="43">
        <v>0</v>
      </c>
      <c r="S50" s="43">
        <v>0</v>
      </c>
      <c r="T50" s="43">
        <v>0</v>
      </c>
      <c r="U50" s="43">
        <v>0</v>
      </c>
      <c r="V50" s="43">
        <v>0</v>
      </c>
      <c r="W50" s="43">
        <v>0</v>
      </c>
      <c r="X50" s="43">
        <v>0</v>
      </c>
      <c r="Y50" s="43">
        <v>0</v>
      </c>
      <c r="Z50" s="43">
        <v>0</v>
      </c>
      <c r="AA50" s="43">
        <v>0</v>
      </c>
      <c r="AB50" s="43">
        <v>0</v>
      </c>
      <c r="AC50" s="43">
        <v>0.5</v>
      </c>
      <c r="AD50" s="43">
        <v>1</v>
      </c>
      <c r="AE50" s="43">
        <v>0</v>
      </c>
      <c r="AF50" s="43">
        <v>1</v>
      </c>
      <c r="AG50" s="43">
        <v>1</v>
      </c>
      <c r="AH50" s="43">
        <v>1</v>
      </c>
      <c r="AI50" s="43">
        <v>0.5</v>
      </c>
      <c r="AJ50" s="43">
        <v>0.25</v>
      </c>
      <c r="AK50" s="43">
        <v>0</v>
      </c>
      <c r="AL50" s="43">
        <v>0</v>
      </c>
      <c r="AM50" s="43">
        <v>0.5</v>
      </c>
      <c r="AN50" s="43">
        <v>1</v>
      </c>
      <c r="AO50" s="43">
        <v>0</v>
      </c>
      <c r="AP50" s="43">
        <v>1</v>
      </c>
      <c r="AQ50" s="43">
        <v>0.5</v>
      </c>
      <c r="AR50" s="43">
        <v>0.5</v>
      </c>
      <c r="AS50" s="43">
        <v>0</v>
      </c>
      <c r="AT50" s="43">
        <v>0.5</v>
      </c>
      <c r="AU50" s="43">
        <v>0</v>
      </c>
      <c r="AV50" s="43">
        <v>0</v>
      </c>
      <c r="AW50" s="43">
        <v>0</v>
      </c>
      <c r="AX50" s="43">
        <v>1</v>
      </c>
      <c r="AY50" s="43">
        <v>0</v>
      </c>
      <c r="AZ50" s="43" t="s">
        <v>92</v>
      </c>
      <c r="BA50" s="89"/>
      <c r="BB50"/>
    </row>
    <row r="51" spans="1:55" ht="14.25" customHeight="1" x14ac:dyDescent="0.25">
      <c r="A51" s="432"/>
      <c r="B51" s="89" t="s">
        <v>67</v>
      </c>
      <c r="C51" s="110">
        <v>55</v>
      </c>
      <c r="D51" s="110">
        <v>35</v>
      </c>
      <c r="E51" s="110" t="s">
        <v>92</v>
      </c>
      <c r="F51" s="41" t="s">
        <v>206</v>
      </c>
      <c r="G51" s="41" t="s">
        <v>206</v>
      </c>
      <c r="H51" s="41" t="s">
        <v>206</v>
      </c>
      <c r="I51" s="41" t="s">
        <v>206</v>
      </c>
      <c r="J51" s="41" t="s">
        <v>206</v>
      </c>
      <c r="K51" s="41" t="s">
        <v>206</v>
      </c>
      <c r="L51" s="41" t="s">
        <v>206</v>
      </c>
      <c r="M51" s="41" t="s">
        <v>206</v>
      </c>
      <c r="N51" s="41" t="s">
        <v>206</v>
      </c>
      <c r="O51" s="41" t="s">
        <v>206</v>
      </c>
      <c r="P51" s="41" t="s">
        <v>206</v>
      </c>
      <c r="Q51" s="41" t="s">
        <v>206</v>
      </c>
      <c r="R51" s="41" t="s">
        <v>206</v>
      </c>
      <c r="S51" s="41" t="s">
        <v>206</v>
      </c>
      <c r="T51" s="41" t="s">
        <v>206</v>
      </c>
      <c r="U51" s="41" t="s">
        <v>206</v>
      </c>
      <c r="V51" s="41" t="s">
        <v>206</v>
      </c>
      <c r="W51" s="41" t="s">
        <v>206</v>
      </c>
      <c r="X51" s="41" t="s">
        <v>206</v>
      </c>
      <c r="Y51" s="41" t="s">
        <v>206</v>
      </c>
      <c r="Z51" s="41" t="s">
        <v>206</v>
      </c>
      <c r="AA51" s="41" t="s">
        <v>206</v>
      </c>
      <c r="AB51" s="41" t="s">
        <v>206</v>
      </c>
      <c r="AC51" s="41" t="s">
        <v>206</v>
      </c>
      <c r="AD51" s="41" t="s">
        <v>206</v>
      </c>
      <c r="AE51" s="41" t="s">
        <v>206</v>
      </c>
      <c r="AF51" s="41" t="s">
        <v>206</v>
      </c>
      <c r="AG51" s="41" t="s">
        <v>206</v>
      </c>
      <c r="AH51" s="41" t="s">
        <v>206</v>
      </c>
      <c r="AI51" s="41" t="s">
        <v>206</v>
      </c>
      <c r="AJ51" s="41" t="s">
        <v>206</v>
      </c>
      <c r="AK51" s="41" t="s">
        <v>206</v>
      </c>
      <c r="AL51" s="41" t="s">
        <v>206</v>
      </c>
      <c r="AM51" s="41" t="s">
        <v>206</v>
      </c>
      <c r="AN51" s="41" t="s">
        <v>206</v>
      </c>
      <c r="AO51" s="41" t="s">
        <v>206</v>
      </c>
      <c r="AP51" s="41" t="s">
        <v>206</v>
      </c>
      <c r="AQ51" s="41" t="s">
        <v>206</v>
      </c>
      <c r="AR51" s="41" t="s">
        <v>206</v>
      </c>
      <c r="AS51" s="41" t="s">
        <v>206</v>
      </c>
      <c r="AT51" s="41" t="s">
        <v>206</v>
      </c>
      <c r="AU51" s="41" t="s">
        <v>206</v>
      </c>
      <c r="AV51" s="41" t="s">
        <v>206</v>
      </c>
      <c r="AW51" s="45" t="s">
        <v>207</v>
      </c>
      <c r="AX51" s="41" t="s">
        <v>206</v>
      </c>
      <c r="AY51" s="41" t="s">
        <v>206</v>
      </c>
      <c r="AZ51" s="45" t="s">
        <v>208</v>
      </c>
      <c r="BA51" s="51" t="s">
        <v>209</v>
      </c>
      <c r="BB51" s="44"/>
      <c r="BC51" s="44"/>
    </row>
    <row r="52" spans="1:55" ht="14.25" customHeight="1" x14ac:dyDescent="0.25">
      <c r="A52" s="432"/>
      <c r="B52" s="102" t="s">
        <v>229</v>
      </c>
      <c r="C52" s="110">
        <v>60</v>
      </c>
      <c r="D52" s="110">
        <v>35</v>
      </c>
      <c r="E52" s="111">
        <v>256</v>
      </c>
      <c r="F52" s="43">
        <v>0.5</v>
      </c>
      <c r="G52" s="43">
        <v>0</v>
      </c>
      <c r="H52" s="43">
        <v>0</v>
      </c>
      <c r="I52" s="43">
        <v>1</v>
      </c>
      <c r="J52" s="43">
        <v>1</v>
      </c>
      <c r="K52" s="43">
        <v>1</v>
      </c>
      <c r="L52" s="43">
        <v>0</v>
      </c>
      <c r="M52" s="43">
        <v>0.5</v>
      </c>
      <c r="N52" s="43">
        <v>1</v>
      </c>
      <c r="O52" s="43">
        <v>1</v>
      </c>
      <c r="P52" s="43">
        <v>0</v>
      </c>
      <c r="Q52" s="43">
        <v>1</v>
      </c>
      <c r="R52" s="43">
        <v>1</v>
      </c>
      <c r="S52" s="43">
        <v>0</v>
      </c>
      <c r="T52" s="43">
        <v>1</v>
      </c>
      <c r="U52" s="43">
        <v>1</v>
      </c>
      <c r="V52" s="43">
        <v>0</v>
      </c>
      <c r="W52" s="43">
        <v>1</v>
      </c>
      <c r="X52" s="43">
        <v>0.5</v>
      </c>
      <c r="Y52" s="43">
        <v>1</v>
      </c>
      <c r="Z52" s="43">
        <v>0</v>
      </c>
      <c r="AA52" s="43">
        <v>0</v>
      </c>
      <c r="AB52" s="43">
        <v>0</v>
      </c>
      <c r="AC52" s="43">
        <v>0.5</v>
      </c>
      <c r="AD52" s="43">
        <v>0</v>
      </c>
      <c r="AE52" s="43">
        <v>0.5</v>
      </c>
      <c r="AF52" s="43">
        <v>1</v>
      </c>
      <c r="AG52" s="43">
        <v>1</v>
      </c>
      <c r="AH52" s="43">
        <v>1</v>
      </c>
      <c r="AI52" s="43">
        <v>1</v>
      </c>
      <c r="AJ52" s="43">
        <v>1</v>
      </c>
      <c r="AK52" s="43">
        <v>0</v>
      </c>
      <c r="AL52" s="43">
        <v>0</v>
      </c>
      <c r="AM52" s="43">
        <v>0</v>
      </c>
      <c r="AN52" s="43">
        <v>0.5</v>
      </c>
      <c r="AO52" s="43">
        <v>0</v>
      </c>
      <c r="AP52" s="43">
        <v>1</v>
      </c>
      <c r="AQ52" s="43">
        <v>0</v>
      </c>
      <c r="AR52" s="43">
        <v>1</v>
      </c>
      <c r="AS52" s="43">
        <v>0</v>
      </c>
      <c r="AT52" s="43">
        <v>1</v>
      </c>
      <c r="AU52" s="43">
        <v>1</v>
      </c>
      <c r="AV52" s="43">
        <v>0</v>
      </c>
      <c r="AW52" s="43">
        <v>1</v>
      </c>
      <c r="AX52" s="43">
        <v>0</v>
      </c>
      <c r="AY52" s="43">
        <v>0</v>
      </c>
      <c r="AZ52" s="41">
        <v>0.5</v>
      </c>
      <c r="BA52" s="51"/>
      <c r="BB52"/>
    </row>
    <row r="53" spans="1:55" ht="14.25" customHeight="1" x14ac:dyDescent="0.25">
      <c r="A53" s="432"/>
      <c r="B53" s="89" t="s">
        <v>250</v>
      </c>
      <c r="C53" s="110">
        <v>55</v>
      </c>
      <c r="D53" s="110">
        <v>35</v>
      </c>
      <c r="E53" s="110" t="s">
        <v>92</v>
      </c>
      <c r="F53" s="43">
        <v>1</v>
      </c>
      <c r="G53" s="43">
        <v>0.5</v>
      </c>
      <c r="H53" s="43">
        <v>1</v>
      </c>
      <c r="I53" s="43">
        <v>1</v>
      </c>
      <c r="J53" s="43">
        <v>1</v>
      </c>
      <c r="K53" s="43">
        <v>1</v>
      </c>
      <c r="L53" s="43">
        <v>0.5</v>
      </c>
      <c r="M53" s="43">
        <v>0.5</v>
      </c>
      <c r="N53" s="43">
        <v>1</v>
      </c>
      <c r="O53" s="43">
        <v>1</v>
      </c>
      <c r="P53" s="43">
        <v>1</v>
      </c>
      <c r="Q53" s="43">
        <v>1</v>
      </c>
      <c r="R53" s="43">
        <v>0.5</v>
      </c>
      <c r="S53" s="43">
        <v>1</v>
      </c>
      <c r="T53" s="43">
        <v>1</v>
      </c>
      <c r="U53" s="43">
        <v>1</v>
      </c>
      <c r="V53" s="43">
        <v>0.5</v>
      </c>
      <c r="W53" s="43">
        <v>1</v>
      </c>
      <c r="X53" s="43">
        <v>1</v>
      </c>
      <c r="Y53" s="43">
        <v>1</v>
      </c>
      <c r="Z53" s="43">
        <v>1</v>
      </c>
      <c r="AA53" s="43">
        <v>1</v>
      </c>
      <c r="AB53" s="43">
        <v>0.5</v>
      </c>
      <c r="AC53" s="43">
        <v>1</v>
      </c>
      <c r="AD53" s="43">
        <v>1</v>
      </c>
      <c r="AE53" s="43">
        <v>0.5</v>
      </c>
      <c r="AF53" s="43">
        <v>1</v>
      </c>
      <c r="AG53" s="43">
        <v>1</v>
      </c>
      <c r="AH53" s="43">
        <v>1</v>
      </c>
      <c r="AI53" s="43">
        <v>1</v>
      </c>
      <c r="AJ53" s="43">
        <v>1</v>
      </c>
      <c r="AK53" s="43">
        <v>1</v>
      </c>
      <c r="AL53" s="43">
        <v>1</v>
      </c>
      <c r="AM53" s="43">
        <v>1</v>
      </c>
      <c r="AN53" s="43">
        <v>0.5</v>
      </c>
      <c r="AO53" s="43">
        <v>1</v>
      </c>
      <c r="AP53" s="43">
        <v>1</v>
      </c>
      <c r="AQ53" s="43">
        <v>1</v>
      </c>
      <c r="AR53" s="43">
        <v>1</v>
      </c>
      <c r="AS53" s="43">
        <v>1</v>
      </c>
      <c r="AT53" s="43">
        <v>1</v>
      </c>
      <c r="AU53" s="43">
        <v>1</v>
      </c>
      <c r="AV53" s="43">
        <v>1</v>
      </c>
      <c r="AW53" s="43">
        <v>0.5</v>
      </c>
      <c r="AX53" s="43">
        <v>1</v>
      </c>
      <c r="AY53" s="43">
        <v>0.5</v>
      </c>
      <c r="AZ53" s="43">
        <v>0.5</v>
      </c>
      <c r="BA53" s="51"/>
      <c r="BB53"/>
    </row>
    <row r="54" spans="1:55" s="40" customFormat="1" ht="14.25" customHeight="1" x14ac:dyDescent="0.25">
      <c r="A54" s="432"/>
      <c r="B54" s="119" t="s">
        <v>251</v>
      </c>
      <c r="C54" s="41">
        <v>60</v>
      </c>
      <c r="D54" s="41">
        <v>35</v>
      </c>
      <c r="E54" s="41">
        <v>100</v>
      </c>
      <c r="F54" s="116" t="s">
        <v>219</v>
      </c>
      <c r="G54" s="116" t="s">
        <v>219</v>
      </c>
      <c r="H54" s="116" t="s">
        <v>219</v>
      </c>
      <c r="I54" s="116" t="s">
        <v>219</v>
      </c>
      <c r="J54" s="116" t="s">
        <v>219</v>
      </c>
      <c r="K54" s="116" t="s">
        <v>219</v>
      </c>
      <c r="L54" s="116" t="s">
        <v>219</v>
      </c>
      <c r="M54" s="116" t="s">
        <v>219</v>
      </c>
      <c r="N54" s="116" t="s">
        <v>219</v>
      </c>
      <c r="O54" s="116" t="s">
        <v>206</v>
      </c>
      <c r="P54" s="116" t="s">
        <v>219</v>
      </c>
      <c r="Q54" s="116" t="s">
        <v>219</v>
      </c>
      <c r="R54" s="116" t="s">
        <v>219</v>
      </c>
      <c r="S54" s="116" t="s">
        <v>219</v>
      </c>
      <c r="T54" s="116" t="s">
        <v>219</v>
      </c>
      <c r="U54" s="116" t="s">
        <v>219</v>
      </c>
      <c r="V54" s="116" t="s">
        <v>206</v>
      </c>
      <c r="W54" s="116" t="s">
        <v>219</v>
      </c>
      <c r="X54" s="116" t="s">
        <v>219</v>
      </c>
      <c r="Y54" s="116" t="s">
        <v>219</v>
      </c>
      <c r="Z54" s="116" t="s">
        <v>219</v>
      </c>
      <c r="AA54" s="116" t="s">
        <v>219</v>
      </c>
      <c r="AB54" s="116" t="s">
        <v>219</v>
      </c>
      <c r="AC54" s="45" t="s">
        <v>208</v>
      </c>
      <c r="AD54" s="45" t="s">
        <v>208</v>
      </c>
      <c r="AE54" s="116" t="s">
        <v>219</v>
      </c>
      <c r="AF54" s="45" t="s">
        <v>208</v>
      </c>
      <c r="AG54" s="45" t="s">
        <v>208</v>
      </c>
      <c r="AH54" s="45" t="s">
        <v>208</v>
      </c>
      <c r="AI54" s="45" t="s">
        <v>208</v>
      </c>
      <c r="AJ54" s="45" t="s">
        <v>208</v>
      </c>
      <c r="AK54" s="116" t="s">
        <v>219</v>
      </c>
      <c r="AL54" s="45" t="s">
        <v>208</v>
      </c>
      <c r="AM54" s="45" t="s">
        <v>208</v>
      </c>
      <c r="AN54" s="45" t="s">
        <v>208</v>
      </c>
      <c r="AO54" s="116" t="s">
        <v>219</v>
      </c>
      <c r="AP54" s="45" t="s">
        <v>208</v>
      </c>
      <c r="AQ54" s="45" t="s">
        <v>208</v>
      </c>
      <c r="AR54" s="45" t="s">
        <v>208</v>
      </c>
      <c r="AS54" s="116" t="s">
        <v>219</v>
      </c>
      <c r="AT54" s="45" t="s">
        <v>208</v>
      </c>
      <c r="AU54" s="116" t="s">
        <v>219</v>
      </c>
      <c r="AV54" s="116" t="s">
        <v>219</v>
      </c>
      <c r="AW54" s="116" t="s">
        <v>219</v>
      </c>
      <c r="AX54" s="45" t="s">
        <v>208</v>
      </c>
      <c r="AY54" s="116" t="s">
        <v>219</v>
      </c>
      <c r="AZ54" s="45" t="s">
        <v>208</v>
      </c>
      <c r="BA54" s="209" t="s">
        <v>220</v>
      </c>
    </row>
    <row r="55" spans="1:55" ht="14.25" customHeight="1" x14ac:dyDescent="0.25">
      <c r="A55" s="432"/>
      <c r="B55" s="52" t="s">
        <v>48</v>
      </c>
      <c r="C55" s="41">
        <v>55</v>
      </c>
      <c r="D55" s="41">
        <v>35</v>
      </c>
      <c r="E55" s="41">
        <v>400</v>
      </c>
      <c r="F55" s="43">
        <v>0.5</v>
      </c>
      <c r="G55" s="43">
        <v>0.5</v>
      </c>
      <c r="H55" s="43">
        <v>1</v>
      </c>
      <c r="I55" s="43">
        <v>1</v>
      </c>
      <c r="J55" s="43">
        <v>1</v>
      </c>
      <c r="K55" s="43">
        <v>0.5</v>
      </c>
      <c r="L55" s="43">
        <v>1</v>
      </c>
      <c r="M55" s="43">
        <v>0.5</v>
      </c>
      <c r="N55" s="43">
        <v>0.5</v>
      </c>
      <c r="O55" s="43">
        <v>1</v>
      </c>
      <c r="P55" s="43">
        <v>1</v>
      </c>
      <c r="Q55" s="43">
        <v>1</v>
      </c>
      <c r="R55" s="43">
        <v>1</v>
      </c>
      <c r="S55" s="43">
        <v>1</v>
      </c>
      <c r="T55" s="43">
        <v>1</v>
      </c>
      <c r="U55" s="43">
        <v>1</v>
      </c>
      <c r="V55" s="43">
        <v>1</v>
      </c>
      <c r="W55" s="43">
        <v>1</v>
      </c>
      <c r="X55" s="43">
        <v>1</v>
      </c>
      <c r="Y55" s="43">
        <v>1</v>
      </c>
      <c r="Z55" s="43">
        <v>1</v>
      </c>
      <c r="AA55" s="43">
        <v>1</v>
      </c>
      <c r="AB55" s="43">
        <v>1</v>
      </c>
      <c r="AC55" s="43">
        <v>1</v>
      </c>
      <c r="AD55" s="43">
        <v>1</v>
      </c>
      <c r="AE55" s="43">
        <v>1</v>
      </c>
      <c r="AF55" s="43">
        <v>1</v>
      </c>
      <c r="AG55" s="43">
        <v>0.5</v>
      </c>
      <c r="AH55" s="43">
        <v>1</v>
      </c>
      <c r="AI55" s="43">
        <v>1</v>
      </c>
      <c r="AJ55" s="43">
        <v>1</v>
      </c>
      <c r="AK55" s="43">
        <v>1</v>
      </c>
      <c r="AL55" s="43">
        <v>1</v>
      </c>
      <c r="AM55" s="43">
        <v>1</v>
      </c>
      <c r="AN55" s="43">
        <v>1</v>
      </c>
      <c r="AO55" s="43">
        <v>1</v>
      </c>
      <c r="AP55" s="43">
        <v>1</v>
      </c>
      <c r="AQ55" s="43">
        <v>0.5</v>
      </c>
      <c r="AR55" s="43">
        <v>0.25</v>
      </c>
      <c r="AS55" s="43">
        <v>0.5</v>
      </c>
      <c r="AT55" s="43">
        <v>1</v>
      </c>
      <c r="AU55" s="43">
        <v>1</v>
      </c>
      <c r="AV55" s="43">
        <v>1</v>
      </c>
      <c r="AW55" s="43">
        <v>1</v>
      </c>
      <c r="AX55" s="43">
        <v>0</v>
      </c>
      <c r="AY55" s="42">
        <v>0</v>
      </c>
      <c r="AZ55" s="43" t="s">
        <v>92</v>
      </c>
      <c r="BA55" s="89"/>
      <c r="BB55"/>
    </row>
    <row r="56" spans="1:55" s="40" customFormat="1" ht="14.25" customHeight="1" x14ac:dyDescent="0.25">
      <c r="A56" s="432"/>
      <c r="B56" s="52" t="s">
        <v>55</v>
      </c>
      <c r="C56" s="41">
        <v>60</v>
      </c>
      <c r="D56" s="41">
        <v>35</v>
      </c>
      <c r="E56" s="41">
        <v>400</v>
      </c>
      <c r="F56" s="43">
        <v>0</v>
      </c>
      <c r="G56" s="43">
        <v>0</v>
      </c>
      <c r="H56" s="43">
        <v>0</v>
      </c>
      <c r="I56" s="43">
        <v>0.5</v>
      </c>
      <c r="J56" s="43">
        <v>0.25</v>
      </c>
      <c r="K56" s="43">
        <v>0.5</v>
      </c>
      <c r="L56" s="43">
        <v>0</v>
      </c>
      <c r="M56" s="43">
        <v>0</v>
      </c>
      <c r="N56" s="42">
        <v>0.5</v>
      </c>
      <c r="O56" s="41">
        <v>0.25</v>
      </c>
      <c r="P56" s="42">
        <v>0</v>
      </c>
      <c r="Q56" s="43">
        <v>1</v>
      </c>
      <c r="R56" s="43">
        <v>1</v>
      </c>
      <c r="S56" s="43">
        <v>0</v>
      </c>
      <c r="T56" s="43">
        <v>1</v>
      </c>
      <c r="U56" s="43">
        <v>1</v>
      </c>
      <c r="V56" s="43">
        <v>0</v>
      </c>
      <c r="W56" s="43">
        <v>1</v>
      </c>
      <c r="X56" s="43">
        <v>0.5</v>
      </c>
      <c r="Y56" s="43">
        <v>1</v>
      </c>
      <c r="Z56" s="43">
        <v>1</v>
      </c>
      <c r="AA56" s="43">
        <v>0</v>
      </c>
      <c r="AB56" s="43">
        <v>0</v>
      </c>
      <c r="AC56" s="43">
        <v>0.5</v>
      </c>
      <c r="AD56" s="43">
        <v>0</v>
      </c>
      <c r="AE56" s="43">
        <v>1</v>
      </c>
      <c r="AF56" s="43">
        <v>1</v>
      </c>
      <c r="AG56" s="43">
        <v>0.5</v>
      </c>
      <c r="AH56" s="43">
        <v>1</v>
      </c>
      <c r="AI56" s="43">
        <v>1</v>
      </c>
      <c r="AJ56" s="43">
        <v>0</v>
      </c>
      <c r="AK56" s="42">
        <v>0</v>
      </c>
      <c r="AL56" s="43">
        <v>0</v>
      </c>
      <c r="AM56" s="43">
        <v>0</v>
      </c>
      <c r="AN56" s="43">
        <v>1</v>
      </c>
      <c r="AO56" s="43">
        <v>0</v>
      </c>
      <c r="AP56" s="43">
        <v>0.5</v>
      </c>
      <c r="AQ56" s="43">
        <v>0</v>
      </c>
      <c r="AR56" s="43">
        <v>0</v>
      </c>
      <c r="AS56" s="43">
        <v>0</v>
      </c>
      <c r="AT56" s="43">
        <v>1</v>
      </c>
      <c r="AU56" s="43">
        <v>1</v>
      </c>
      <c r="AV56" s="43">
        <v>0</v>
      </c>
      <c r="AW56" s="43">
        <v>1</v>
      </c>
      <c r="AX56" s="43">
        <v>0</v>
      </c>
      <c r="AY56" s="43">
        <v>0</v>
      </c>
      <c r="AZ56" s="43" t="s">
        <v>92</v>
      </c>
      <c r="BA56" s="89"/>
    </row>
    <row r="57" spans="1:55" s="40" customFormat="1" ht="14.25" customHeight="1" x14ac:dyDescent="0.25">
      <c r="A57" s="432"/>
      <c r="B57" s="52" t="s">
        <v>31</v>
      </c>
      <c r="C57" s="41">
        <v>50</v>
      </c>
      <c r="D57" s="41">
        <v>35</v>
      </c>
      <c r="E57" s="41">
        <v>500</v>
      </c>
      <c r="F57" s="43">
        <v>0</v>
      </c>
      <c r="G57" s="43">
        <v>0</v>
      </c>
      <c r="H57" s="43">
        <v>0</v>
      </c>
      <c r="I57" s="43">
        <v>0.5</v>
      </c>
      <c r="J57" s="43">
        <v>0.25</v>
      </c>
      <c r="K57" s="43">
        <v>0.25</v>
      </c>
      <c r="L57" s="43">
        <v>0</v>
      </c>
      <c r="M57" s="43">
        <v>0</v>
      </c>
      <c r="N57" s="43">
        <v>0.25</v>
      </c>
      <c r="O57" s="43">
        <v>0.25</v>
      </c>
      <c r="P57" s="43">
        <v>0</v>
      </c>
      <c r="Q57" s="43">
        <v>1</v>
      </c>
      <c r="R57" s="43">
        <v>0.5</v>
      </c>
      <c r="S57" s="43">
        <v>0</v>
      </c>
      <c r="T57" s="43">
        <v>0.5</v>
      </c>
      <c r="U57" s="43">
        <v>0</v>
      </c>
      <c r="V57" s="43">
        <v>0</v>
      </c>
      <c r="W57" s="43">
        <v>1</v>
      </c>
      <c r="X57" s="43">
        <v>0.5</v>
      </c>
      <c r="Y57" s="43">
        <v>1</v>
      </c>
      <c r="Z57" s="43">
        <v>1</v>
      </c>
      <c r="AA57" s="43">
        <v>0</v>
      </c>
      <c r="AB57" s="43">
        <v>0</v>
      </c>
      <c r="AC57" s="43">
        <v>0.5</v>
      </c>
      <c r="AD57" s="43">
        <v>0.5</v>
      </c>
      <c r="AE57" s="43">
        <v>1</v>
      </c>
      <c r="AF57" s="43">
        <v>1</v>
      </c>
      <c r="AG57" s="43">
        <v>0.5</v>
      </c>
      <c r="AH57" s="43">
        <v>0</v>
      </c>
      <c r="AI57" s="43">
        <v>0</v>
      </c>
      <c r="AJ57" s="43">
        <v>0</v>
      </c>
      <c r="AK57" s="43">
        <v>0</v>
      </c>
      <c r="AL57" s="43">
        <v>0</v>
      </c>
      <c r="AM57" s="43">
        <v>0</v>
      </c>
      <c r="AN57" s="43">
        <v>0.25</v>
      </c>
      <c r="AO57" s="43">
        <v>0</v>
      </c>
      <c r="AP57" s="43">
        <v>0</v>
      </c>
      <c r="AQ57" s="43">
        <v>0</v>
      </c>
      <c r="AR57" s="43">
        <v>0.25</v>
      </c>
      <c r="AS57" s="43">
        <v>0</v>
      </c>
      <c r="AT57" s="43">
        <v>0.25</v>
      </c>
      <c r="AU57" s="43">
        <v>1</v>
      </c>
      <c r="AV57" s="43">
        <v>0</v>
      </c>
      <c r="AW57" s="43">
        <v>1</v>
      </c>
      <c r="AX57" s="43">
        <v>0</v>
      </c>
      <c r="AY57" s="43">
        <v>0</v>
      </c>
      <c r="AZ57" s="43" t="s">
        <v>92</v>
      </c>
      <c r="BA57" s="89"/>
    </row>
    <row r="58" spans="1:55" s="40" customFormat="1" ht="14.25" customHeight="1" x14ac:dyDescent="0.25">
      <c r="A58" s="432"/>
      <c r="B58" s="94" t="s">
        <v>100</v>
      </c>
      <c r="C58" s="41">
        <v>60</v>
      </c>
      <c r="D58" s="41">
        <v>35</v>
      </c>
      <c r="E58" s="41">
        <v>400</v>
      </c>
      <c r="F58" s="43">
        <v>0.5</v>
      </c>
      <c r="G58" s="43">
        <v>0</v>
      </c>
      <c r="H58" s="43">
        <v>0</v>
      </c>
      <c r="I58" s="43">
        <v>0.5</v>
      </c>
      <c r="J58" s="43">
        <v>0.5</v>
      </c>
      <c r="K58" s="43">
        <v>0.5</v>
      </c>
      <c r="L58" s="43">
        <v>0</v>
      </c>
      <c r="M58" s="43">
        <v>0.5</v>
      </c>
      <c r="N58" s="43">
        <v>0.25</v>
      </c>
      <c r="O58" s="43">
        <v>0.5</v>
      </c>
      <c r="P58" s="43">
        <v>0</v>
      </c>
      <c r="Q58" s="43">
        <v>1</v>
      </c>
      <c r="R58" s="43">
        <v>0.5</v>
      </c>
      <c r="S58" s="43">
        <v>0</v>
      </c>
      <c r="T58" s="43">
        <v>0.5</v>
      </c>
      <c r="U58" s="42">
        <v>0</v>
      </c>
      <c r="V58" s="43">
        <v>0</v>
      </c>
      <c r="W58" s="43">
        <v>1</v>
      </c>
      <c r="X58" s="43">
        <v>0.25</v>
      </c>
      <c r="Y58" s="43">
        <v>1</v>
      </c>
      <c r="Z58" s="43">
        <v>1</v>
      </c>
      <c r="AA58" s="43">
        <v>0</v>
      </c>
      <c r="AB58" s="43">
        <v>0</v>
      </c>
      <c r="AC58" s="43">
        <v>1</v>
      </c>
      <c r="AD58" s="43">
        <v>0</v>
      </c>
      <c r="AE58" s="43">
        <v>1</v>
      </c>
      <c r="AF58" s="43">
        <v>1</v>
      </c>
      <c r="AG58" s="43">
        <v>1</v>
      </c>
      <c r="AH58" s="43">
        <v>1</v>
      </c>
      <c r="AI58" s="43">
        <v>1</v>
      </c>
      <c r="AJ58" s="43">
        <v>0.5</v>
      </c>
      <c r="AK58" s="43">
        <v>0</v>
      </c>
      <c r="AL58" s="43">
        <v>0</v>
      </c>
      <c r="AM58" s="43">
        <v>0</v>
      </c>
      <c r="AN58" s="43">
        <v>1</v>
      </c>
      <c r="AO58" s="43">
        <v>0</v>
      </c>
      <c r="AP58" s="43">
        <v>0</v>
      </c>
      <c r="AQ58" s="43">
        <v>0</v>
      </c>
      <c r="AR58" s="43">
        <v>0.5</v>
      </c>
      <c r="AS58" s="43">
        <v>0</v>
      </c>
      <c r="AT58" s="43">
        <v>1</v>
      </c>
      <c r="AU58" s="43">
        <v>1</v>
      </c>
      <c r="AV58" s="43">
        <v>0</v>
      </c>
      <c r="AW58" s="43">
        <v>1</v>
      </c>
      <c r="AX58" s="43">
        <v>0</v>
      </c>
      <c r="AY58" s="43">
        <v>0</v>
      </c>
      <c r="AZ58" s="43" t="s">
        <v>92</v>
      </c>
      <c r="BA58" s="89"/>
    </row>
    <row r="59" spans="1:55" s="40" customFormat="1" ht="14.25" customHeight="1" x14ac:dyDescent="0.25">
      <c r="A59" s="432"/>
      <c r="B59" s="94" t="s">
        <v>102</v>
      </c>
      <c r="C59" s="41">
        <v>60</v>
      </c>
      <c r="D59" s="41">
        <v>35</v>
      </c>
      <c r="E59" s="41">
        <v>400</v>
      </c>
      <c r="F59" s="43">
        <v>0.5</v>
      </c>
      <c r="G59" s="43">
        <v>0</v>
      </c>
      <c r="H59" s="43">
        <v>0</v>
      </c>
      <c r="I59" s="43">
        <v>1</v>
      </c>
      <c r="J59" s="43">
        <v>1</v>
      </c>
      <c r="K59" s="43">
        <v>1</v>
      </c>
      <c r="L59" s="43">
        <v>0</v>
      </c>
      <c r="M59" s="43">
        <v>1</v>
      </c>
      <c r="N59" s="43">
        <v>0.5</v>
      </c>
      <c r="O59" s="43">
        <v>1</v>
      </c>
      <c r="P59" s="43">
        <v>0</v>
      </c>
      <c r="Q59" s="43">
        <v>1</v>
      </c>
      <c r="R59" s="43">
        <v>1</v>
      </c>
      <c r="S59" s="43">
        <v>0</v>
      </c>
      <c r="T59" s="43">
        <v>1</v>
      </c>
      <c r="U59" s="43">
        <v>1</v>
      </c>
      <c r="V59" s="43">
        <v>0</v>
      </c>
      <c r="W59" s="43">
        <v>1</v>
      </c>
      <c r="X59" s="43">
        <v>0.5</v>
      </c>
      <c r="Y59" s="43">
        <v>1</v>
      </c>
      <c r="Z59" s="43">
        <v>1</v>
      </c>
      <c r="AA59" s="43">
        <v>0</v>
      </c>
      <c r="AB59" s="43">
        <v>0</v>
      </c>
      <c r="AC59" s="43">
        <v>1</v>
      </c>
      <c r="AD59" s="43">
        <v>0</v>
      </c>
      <c r="AE59" s="43">
        <v>1</v>
      </c>
      <c r="AF59" s="43">
        <v>1</v>
      </c>
      <c r="AG59" s="43">
        <v>1</v>
      </c>
      <c r="AH59" s="43">
        <v>1</v>
      </c>
      <c r="AI59" s="43">
        <v>1</v>
      </c>
      <c r="AJ59" s="43">
        <v>0.5</v>
      </c>
      <c r="AK59" s="43">
        <v>0</v>
      </c>
      <c r="AL59" s="43">
        <v>0</v>
      </c>
      <c r="AM59" s="43">
        <v>0</v>
      </c>
      <c r="AN59" s="43">
        <v>1</v>
      </c>
      <c r="AO59" s="43">
        <v>0</v>
      </c>
      <c r="AP59" s="43">
        <v>1</v>
      </c>
      <c r="AQ59" s="43">
        <v>0</v>
      </c>
      <c r="AR59" s="43">
        <v>1</v>
      </c>
      <c r="AS59" s="43">
        <v>0</v>
      </c>
      <c r="AT59" s="43">
        <v>1</v>
      </c>
      <c r="AU59" s="43">
        <v>1</v>
      </c>
      <c r="AV59" s="43">
        <v>0</v>
      </c>
      <c r="AW59" s="43">
        <v>0.5</v>
      </c>
      <c r="AX59" s="43">
        <v>0</v>
      </c>
      <c r="AY59" s="43">
        <v>0</v>
      </c>
      <c r="AZ59" s="43" t="s">
        <v>92</v>
      </c>
      <c r="BA59" s="89"/>
    </row>
    <row r="60" spans="1:55" ht="14.25" customHeight="1" x14ac:dyDescent="0.25">
      <c r="A60" s="432"/>
      <c r="B60" s="52" t="s">
        <v>62</v>
      </c>
      <c r="C60" s="41">
        <v>60</v>
      </c>
      <c r="D60" s="41">
        <v>35</v>
      </c>
      <c r="E60" s="41">
        <v>200</v>
      </c>
      <c r="F60" s="43">
        <v>0</v>
      </c>
      <c r="G60" s="43">
        <v>0</v>
      </c>
      <c r="H60" s="43">
        <v>0</v>
      </c>
      <c r="I60" s="43">
        <v>0.5</v>
      </c>
      <c r="J60" s="43">
        <v>0.5</v>
      </c>
      <c r="K60" s="43">
        <v>0.5</v>
      </c>
      <c r="L60" s="43">
        <v>0</v>
      </c>
      <c r="M60" s="43">
        <v>0.5</v>
      </c>
      <c r="N60" s="43">
        <v>0</v>
      </c>
      <c r="O60" s="43">
        <v>0</v>
      </c>
      <c r="P60" s="43">
        <v>0</v>
      </c>
      <c r="Q60" s="43">
        <v>0.5</v>
      </c>
      <c r="R60" s="43">
        <v>0.5</v>
      </c>
      <c r="S60" s="43">
        <v>0</v>
      </c>
      <c r="T60" s="43">
        <v>0.25</v>
      </c>
      <c r="U60" s="43">
        <v>0</v>
      </c>
      <c r="V60" s="43">
        <v>0</v>
      </c>
      <c r="W60" s="43">
        <v>0.5</v>
      </c>
      <c r="X60" s="43">
        <v>0</v>
      </c>
      <c r="Y60" s="43">
        <v>1</v>
      </c>
      <c r="Z60" s="43">
        <v>0</v>
      </c>
      <c r="AA60" s="43">
        <v>0</v>
      </c>
      <c r="AB60" s="43">
        <v>0</v>
      </c>
      <c r="AC60" s="43">
        <v>0</v>
      </c>
      <c r="AD60" s="43">
        <v>0</v>
      </c>
      <c r="AE60" s="43">
        <v>0</v>
      </c>
      <c r="AF60" s="43">
        <v>0</v>
      </c>
      <c r="AG60" s="43">
        <v>0</v>
      </c>
      <c r="AH60" s="43">
        <v>0</v>
      </c>
      <c r="AI60" s="43">
        <v>0</v>
      </c>
      <c r="AJ60" s="43">
        <v>0</v>
      </c>
      <c r="AK60" s="43">
        <v>0</v>
      </c>
      <c r="AL60" s="43">
        <v>0</v>
      </c>
      <c r="AM60" s="43">
        <v>0</v>
      </c>
      <c r="AN60" s="43">
        <v>1</v>
      </c>
      <c r="AO60" s="43">
        <v>0</v>
      </c>
      <c r="AP60" s="43">
        <v>0</v>
      </c>
      <c r="AQ60" s="43">
        <v>0</v>
      </c>
      <c r="AR60" s="43">
        <v>0</v>
      </c>
      <c r="AS60" s="43">
        <v>0</v>
      </c>
      <c r="AT60" s="43">
        <v>0</v>
      </c>
      <c r="AU60" s="43">
        <v>0</v>
      </c>
      <c r="AV60" s="43">
        <v>0</v>
      </c>
      <c r="AW60" s="43">
        <v>1</v>
      </c>
      <c r="AX60" s="43">
        <v>0</v>
      </c>
      <c r="AY60" s="43">
        <v>0</v>
      </c>
      <c r="AZ60" s="43" t="s">
        <v>92</v>
      </c>
      <c r="BA60" s="89" t="s">
        <v>216</v>
      </c>
      <c r="BB60"/>
    </row>
    <row r="61" spans="1:55" ht="14.25" customHeight="1" x14ac:dyDescent="0.25">
      <c r="A61" s="432"/>
      <c r="B61" s="52" t="s">
        <v>28</v>
      </c>
      <c r="C61" s="41">
        <v>50</v>
      </c>
      <c r="D61" s="41">
        <v>35</v>
      </c>
      <c r="E61" s="41">
        <v>400</v>
      </c>
      <c r="F61" s="43">
        <v>0</v>
      </c>
      <c r="G61" s="43">
        <v>0</v>
      </c>
      <c r="H61" s="43">
        <v>0</v>
      </c>
      <c r="I61" s="43">
        <v>0</v>
      </c>
      <c r="J61" s="43">
        <v>0</v>
      </c>
      <c r="K61" s="43">
        <v>0</v>
      </c>
      <c r="L61" s="43">
        <v>0</v>
      </c>
      <c r="M61" s="43">
        <v>0</v>
      </c>
      <c r="N61" s="43">
        <v>0.5</v>
      </c>
      <c r="O61" s="43">
        <v>0.5</v>
      </c>
      <c r="P61" s="43">
        <v>0</v>
      </c>
      <c r="Q61" s="43">
        <v>0.5</v>
      </c>
      <c r="R61" s="43">
        <v>0.5</v>
      </c>
      <c r="S61" s="43">
        <v>0</v>
      </c>
      <c r="T61" s="43">
        <v>0.5</v>
      </c>
      <c r="U61" s="43">
        <v>0.25</v>
      </c>
      <c r="V61" s="43">
        <v>0</v>
      </c>
      <c r="W61" s="43">
        <v>0.5</v>
      </c>
      <c r="X61" s="43">
        <v>0.25</v>
      </c>
      <c r="Y61" s="43">
        <v>0.5</v>
      </c>
      <c r="Z61" s="43">
        <v>0</v>
      </c>
      <c r="AA61" s="43">
        <v>0</v>
      </c>
      <c r="AB61" s="43">
        <v>0</v>
      </c>
      <c r="AC61" s="43">
        <v>0</v>
      </c>
      <c r="AD61" s="43">
        <v>0</v>
      </c>
      <c r="AE61" s="43">
        <v>0</v>
      </c>
      <c r="AF61" s="43">
        <v>0</v>
      </c>
      <c r="AG61" s="43">
        <v>0</v>
      </c>
      <c r="AH61" s="43">
        <v>0</v>
      </c>
      <c r="AI61" s="43">
        <v>0</v>
      </c>
      <c r="AJ61" s="43">
        <v>0</v>
      </c>
      <c r="AK61" s="43">
        <v>0</v>
      </c>
      <c r="AL61" s="43">
        <v>0</v>
      </c>
      <c r="AM61" s="43">
        <v>0</v>
      </c>
      <c r="AN61" s="43">
        <v>0</v>
      </c>
      <c r="AO61" s="43">
        <v>0</v>
      </c>
      <c r="AP61" s="43">
        <v>0</v>
      </c>
      <c r="AQ61" s="43">
        <v>0</v>
      </c>
      <c r="AR61" s="43">
        <v>0</v>
      </c>
      <c r="AS61" s="43">
        <v>0</v>
      </c>
      <c r="AT61" s="43">
        <v>0</v>
      </c>
      <c r="AU61" s="43">
        <v>0</v>
      </c>
      <c r="AV61" s="43">
        <v>0</v>
      </c>
      <c r="AW61" s="43">
        <v>0.5</v>
      </c>
      <c r="AX61" s="43">
        <v>0</v>
      </c>
      <c r="AY61" s="43">
        <v>0</v>
      </c>
      <c r="AZ61" s="43" t="s">
        <v>92</v>
      </c>
      <c r="BA61" s="89"/>
      <c r="BB61"/>
    </row>
    <row r="62" spans="1:55" ht="14.25" customHeight="1" x14ac:dyDescent="0.25">
      <c r="A62" s="432"/>
      <c r="B62" s="52" t="s">
        <v>29</v>
      </c>
      <c r="C62" s="41">
        <v>50</v>
      </c>
      <c r="D62" s="41">
        <v>35</v>
      </c>
      <c r="E62" s="41">
        <v>400</v>
      </c>
      <c r="F62" s="43">
        <v>0</v>
      </c>
      <c r="G62" s="43">
        <v>0</v>
      </c>
      <c r="H62" s="43">
        <v>0</v>
      </c>
      <c r="I62" s="43">
        <v>0.5</v>
      </c>
      <c r="J62" s="43">
        <v>0</v>
      </c>
      <c r="K62" s="43">
        <v>0.25</v>
      </c>
      <c r="L62" s="43">
        <v>0</v>
      </c>
      <c r="M62" s="43">
        <v>0.5</v>
      </c>
      <c r="N62" s="43">
        <v>0.25</v>
      </c>
      <c r="O62" s="43">
        <v>0</v>
      </c>
      <c r="P62" s="43">
        <v>0</v>
      </c>
      <c r="Q62" s="43">
        <v>0.5</v>
      </c>
      <c r="R62" s="43">
        <v>0.5</v>
      </c>
      <c r="S62" s="43">
        <v>0</v>
      </c>
      <c r="T62" s="43">
        <v>0.5</v>
      </c>
      <c r="U62" s="43">
        <v>0.5</v>
      </c>
      <c r="V62" s="43">
        <v>0</v>
      </c>
      <c r="W62" s="43">
        <v>1</v>
      </c>
      <c r="X62" s="43">
        <v>0</v>
      </c>
      <c r="Y62" s="43">
        <v>0.25</v>
      </c>
      <c r="Z62" s="43">
        <v>0</v>
      </c>
      <c r="AA62" s="43">
        <v>0</v>
      </c>
      <c r="AB62" s="43">
        <v>0</v>
      </c>
      <c r="AC62" s="43">
        <v>0</v>
      </c>
      <c r="AD62" s="43">
        <v>0</v>
      </c>
      <c r="AE62" s="43">
        <v>0</v>
      </c>
      <c r="AF62" s="43">
        <v>0</v>
      </c>
      <c r="AG62" s="43">
        <v>0</v>
      </c>
      <c r="AH62" s="43">
        <v>0</v>
      </c>
      <c r="AI62" s="43">
        <v>0</v>
      </c>
      <c r="AJ62" s="43">
        <v>0</v>
      </c>
      <c r="AK62" s="43">
        <v>0</v>
      </c>
      <c r="AL62" s="43">
        <v>0</v>
      </c>
      <c r="AM62" s="43">
        <v>0</v>
      </c>
      <c r="AN62" s="43">
        <v>0</v>
      </c>
      <c r="AO62" s="43">
        <v>0</v>
      </c>
      <c r="AP62" s="43">
        <v>0</v>
      </c>
      <c r="AQ62" s="43">
        <v>0</v>
      </c>
      <c r="AR62" s="43">
        <v>0</v>
      </c>
      <c r="AS62" s="43">
        <v>0</v>
      </c>
      <c r="AT62" s="43">
        <v>0</v>
      </c>
      <c r="AU62" s="43">
        <v>0</v>
      </c>
      <c r="AV62" s="43">
        <v>0</v>
      </c>
      <c r="AW62" s="43">
        <v>1</v>
      </c>
      <c r="AX62" s="43">
        <v>0</v>
      </c>
      <c r="AY62" s="43">
        <v>0</v>
      </c>
      <c r="AZ62" s="43" t="s">
        <v>92</v>
      </c>
      <c r="BA62" s="89"/>
      <c r="BB62"/>
    </row>
    <row r="63" spans="1:55" ht="14.25" customHeight="1" x14ac:dyDescent="0.25">
      <c r="A63" s="432"/>
      <c r="B63" s="52" t="s">
        <v>26</v>
      </c>
      <c r="C63" s="41">
        <v>50</v>
      </c>
      <c r="D63" s="41">
        <v>35</v>
      </c>
      <c r="E63" s="41">
        <v>350</v>
      </c>
      <c r="F63" s="43">
        <v>1</v>
      </c>
      <c r="G63" s="43">
        <v>0</v>
      </c>
      <c r="H63" s="43">
        <v>0</v>
      </c>
      <c r="I63" s="43">
        <v>1</v>
      </c>
      <c r="J63" s="43">
        <v>1</v>
      </c>
      <c r="K63" s="43">
        <v>1</v>
      </c>
      <c r="L63" s="43">
        <v>0</v>
      </c>
      <c r="M63" s="43">
        <v>1</v>
      </c>
      <c r="N63" s="43">
        <v>1</v>
      </c>
      <c r="O63" s="43">
        <v>1</v>
      </c>
      <c r="P63" s="43">
        <v>0</v>
      </c>
      <c r="Q63" s="43">
        <v>1</v>
      </c>
      <c r="R63" s="43">
        <v>1</v>
      </c>
      <c r="S63" s="43">
        <v>0</v>
      </c>
      <c r="T63" s="43">
        <v>1</v>
      </c>
      <c r="U63" s="43">
        <v>1</v>
      </c>
      <c r="V63" s="43">
        <v>0</v>
      </c>
      <c r="W63" s="43">
        <v>1</v>
      </c>
      <c r="X63" s="43">
        <v>1</v>
      </c>
      <c r="Y63" s="43">
        <v>1</v>
      </c>
      <c r="Z63" s="43">
        <v>0</v>
      </c>
      <c r="AA63" s="43">
        <v>0</v>
      </c>
      <c r="AB63" s="43">
        <v>0</v>
      </c>
      <c r="AC63" s="43">
        <v>0</v>
      </c>
      <c r="AD63" s="43">
        <v>0</v>
      </c>
      <c r="AE63" s="43">
        <v>0</v>
      </c>
      <c r="AF63" s="43">
        <v>0</v>
      </c>
      <c r="AG63" s="43">
        <v>0</v>
      </c>
      <c r="AH63" s="43">
        <v>0</v>
      </c>
      <c r="AI63" s="43">
        <v>0</v>
      </c>
      <c r="AJ63" s="43">
        <v>0</v>
      </c>
      <c r="AK63" s="43">
        <v>0</v>
      </c>
      <c r="AL63" s="43">
        <v>0</v>
      </c>
      <c r="AM63" s="43">
        <v>0</v>
      </c>
      <c r="AN63" s="43">
        <v>0</v>
      </c>
      <c r="AO63" s="43">
        <v>0</v>
      </c>
      <c r="AP63" s="43">
        <v>0</v>
      </c>
      <c r="AQ63" s="43">
        <v>0</v>
      </c>
      <c r="AR63" s="43">
        <v>0</v>
      </c>
      <c r="AS63" s="43">
        <v>0</v>
      </c>
      <c r="AT63" s="43">
        <v>0</v>
      </c>
      <c r="AU63" s="43">
        <v>0</v>
      </c>
      <c r="AV63" s="43">
        <v>0</v>
      </c>
      <c r="AW63" s="43">
        <v>1</v>
      </c>
      <c r="AX63" s="43">
        <v>0</v>
      </c>
      <c r="AY63" s="43">
        <v>0</v>
      </c>
      <c r="AZ63" s="43" t="s">
        <v>92</v>
      </c>
      <c r="BA63" s="89"/>
      <c r="BB63"/>
    </row>
    <row r="64" spans="1:55" ht="14.25" customHeight="1" x14ac:dyDescent="0.25">
      <c r="A64" s="432"/>
      <c r="B64" s="52" t="s">
        <v>38</v>
      </c>
      <c r="C64" s="41">
        <v>55</v>
      </c>
      <c r="D64" s="41">
        <v>35</v>
      </c>
      <c r="E64" s="41">
        <v>400</v>
      </c>
      <c r="F64" s="43">
        <v>0.25</v>
      </c>
      <c r="G64" s="43">
        <v>0</v>
      </c>
      <c r="H64" s="43">
        <v>0</v>
      </c>
      <c r="I64" s="43">
        <v>0.5</v>
      </c>
      <c r="J64" s="43">
        <v>0.25</v>
      </c>
      <c r="K64" s="43">
        <v>0.5</v>
      </c>
      <c r="L64" s="43">
        <v>0</v>
      </c>
      <c r="M64" s="43">
        <v>0.25</v>
      </c>
      <c r="N64" s="43">
        <v>0.5</v>
      </c>
      <c r="O64" s="43">
        <v>0.5</v>
      </c>
      <c r="P64" s="43">
        <v>0</v>
      </c>
      <c r="Q64" s="43">
        <v>1</v>
      </c>
      <c r="R64" s="43">
        <v>0.5</v>
      </c>
      <c r="S64" s="43">
        <v>0</v>
      </c>
      <c r="T64" s="43">
        <v>0.5</v>
      </c>
      <c r="U64" s="43">
        <v>0.5</v>
      </c>
      <c r="V64" s="43">
        <v>0.5</v>
      </c>
      <c r="W64" s="43">
        <v>1</v>
      </c>
      <c r="X64" s="43">
        <v>0</v>
      </c>
      <c r="Y64" s="43">
        <v>1</v>
      </c>
      <c r="Z64" s="43">
        <v>0</v>
      </c>
      <c r="AA64" s="43">
        <v>0</v>
      </c>
      <c r="AB64" s="43">
        <v>0</v>
      </c>
      <c r="AC64" s="43">
        <v>0</v>
      </c>
      <c r="AD64" s="43">
        <v>0</v>
      </c>
      <c r="AE64" s="43">
        <v>0</v>
      </c>
      <c r="AF64" s="43">
        <v>0</v>
      </c>
      <c r="AG64" s="43">
        <v>0</v>
      </c>
      <c r="AH64" s="43">
        <v>0</v>
      </c>
      <c r="AI64" s="43">
        <v>0</v>
      </c>
      <c r="AJ64" s="43">
        <v>0</v>
      </c>
      <c r="AK64" s="43">
        <v>0</v>
      </c>
      <c r="AL64" s="43">
        <v>0</v>
      </c>
      <c r="AM64" s="43">
        <v>0</v>
      </c>
      <c r="AN64" s="43">
        <v>0</v>
      </c>
      <c r="AO64" s="43">
        <v>0</v>
      </c>
      <c r="AP64" s="43">
        <v>0</v>
      </c>
      <c r="AQ64" s="43">
        <v>0</v>
      </c>
      <c r="AR64" s="43">
        <v>0</v>
      </c>
      <c r="AS64" s="43">
        <v>0</v>
      </c>
      <c r="AT64" s="43">
        <v>0</v>
      </c>
      <c r="AU64" s="43">
        <v>0</v>
      </c>
      <c r="AV64" s="43">
        <v>0</v>
      </c>
      <c r="AW64" s="43">
        <v>1</v>
      </c>
      <c r="AX64" s="43">
        <v>0</v>
      </c>
      <c r="AY64" s="43">
        <v>0</v>
      </c>
      <c r="AZ64" s="43" t="s">
        <v>92</v>
      </c>
      <c r="BA64" s="89"/>
      <c r="BB64"/>
    </row>
    <row r="65" spans="1:54" ht="14.25" customHeight="1" x14ac:dyDescent="0.25">
      <c r="A65" s="432"/>
      <c r="B65" s="52" t="s">
        <v>40</v>
      </c>
      <c r="C65" s="41">
        <v>55</v>
      </c>
      <c r="D65" s="41">
        <v>35</v>
      </c>
      <c r="E65" s="41">
        <v>300</v>
      </c>
      <c r="F65" s="43">
        <v>0.5</v>
      </c>
      <c r="G65" s="43">
        <v>0</v>
      </c>
      <c r="H65" s="43">
        <v>0</v>
      </c>
      <c r="I65" s="43">
        <v>1</v>
      </c>
      <c r="J65" s="43">
        <v>1</v>
      </c>
      <c r="K65" s="43">
        <v>1</v>
      </c>
      <c r="L65" s="43">
        <v>0</v>
      </c>
      <c r="M65" s="43">
        <v>1</v>
      </c>
      <c r="N65" s="43">
        <v>1</v>
      </c>
      <c r="O65" s="43">
        <v>1</v>
      </c>
      <c r="P65" s="43">
        <v>0</v>
      </c>
      <c r="Q65" s="43">
        <v>0.5</v>
      </c>
      <c r="R65" s="43">
        <v>1</v>
      </c>
      <c r="S65" s="43">
        <v>0</v>
      </c>
      <c r="T65" s="43">
        <v>1</v>
      </c>
      <c r="U65" s="43">
        <v>1</v>
      </c>
      <c r="V65" s="43">
        <v>1</v>
      </c>
      <c r="W65" s="43">
        <v>1</v>
      </c>
      <c r="X65" s="43">
        <v>0</v>
      </c>
      <c r="Y65" s="43">
        <v>1</v>
      </c>
      <c r="Z65" s="43">
        <v>0</v>
      </c>
      <c r="AA65" s="43">
        <v>0</v>
      </c>
      <c r="AB65" s="43">
        <v>0</v>
      </c>
      <c r="AC65" s="43">
        <v>0</v>
      </c>
      <c r="AD65" s="43">
        <v>0</v>
      </c>
      <c r="AE65" s="43">
        <v>0</v>
      </c>
      <c r="AF65" s="43">
        <v>0</v>
      </c>
      <c r="AG65" s="43">
        <v>0</v>
      </c>
      <c r="AH65" s="43">
        <v>0</v>
      </c>
      <c r="AI65" s="43">
        <v>0</v>
      </c>
      <c r="AJ65" s="43">
        <v>0</v>
      </c>
      <c r="AK65" s="43">
        <v>0</v>
      </c>
      <c r="AL65" s="43">
        <v>0</v>
      </c>
      <c r="AM65" s="43">
        <v>0</v>
      </c>
      <c r="AN65" s="43">
        <v>0</v>
      </c>
      <c r="AO65" s="43">
        <v>0</v>
      </c>
      <c r="AP65" s="43">
        <v>0</v>
      </c>
      <c r="AQ65" s="43">
        <v>0</v>
      </c>
      <c r="AR65" s="43">
        <v>0</v>
      </c>
      <c r="AS65" s="43">
        <v>0</v>
      </c>
      <c r="AT65" s="43">
        <v>0</v>
      </c>
      <c r="AU65" s="43">
        <v>0</v>
      </c>
      <c r="AV65" s="43">
        <v>0</v>
      </c>
      <c r="AW65" s="43">
        <v>1</v>
      </c>
      <c r="AX65" s="43">
        <v>0</v>
      </c>
      <c r="AY65" s="43">
        <v>0</v>
      </c>
      <c r="AZ65" s="43" t="s">
        <v>92</v>
      </c>
      <c r="BA65" s="89"/>
      <c r="BB65"/>
    </row>
    <row r="66" spans="1:54" s="40" customFormat="1" ht="14.25" customHeight="1" x14ac:dyDescent="0.25">
      <c r="A66" s="432"/>
      <c r="B66" s="52" t="s">
        <v>37</v>
      </c>
      <c r="C66" s="41">
        <v>55</v>
      </c>
      <c r="D66" s="41">
        <v>35</v>
      </c>
      <c r="E66" s="41">
        <v>850</v>
      </c>
      <c r="F66" s="43">
        <v>0.25</v>
      </c>
      <c r="G66" s="43">
        <v>0</v>
      </c>
      <c r="H66" s="43">
        <v>0</v>
      </c>
      <c r="I66" s="43">
        <v>0.5</v>
      </c>
      <c r="J66" s="43">
        <v>0.25</v>
      </c>
      <c r="K66" s="43">
        <v>0.25</v>
      </c>
      <c r="L66" s="43">
        <v>0</v>
      </c>
      <c r="M66" s="43">
        <v>0.25</v>
      </c>
      <c r="N66" s="43">
        <v>0.25</v>
      </c>
      <c r="O66" s="43">
        <v>0.5</v>
      </c>
      <c r="P66" s="43">
        <v>0</v>
      </c>
      <c r="Q66" s="43">
        <v>1</v>
      </c>
      <c r="R66" s="43">
        <v>1</v>
      </c>
      <c r="S66" s="43">
        <v>0</v>
      </c>
      <c r="T66" s="43">
        <v>0.5</v>
      </c>
      <c r="U66" s="43">
        <v>0.5</v>
      </c>
      <c r="V66" s="43">
        <v>0</v>
      </c>
      <c r="W66" s="43">
        <v>1</v>
      </c>
      <c r="X66" s="43">
        <v>0</v>
      </c>
      <c r="Y66" s="43">
        <v>1</v>
      </c>
      <c r="Z66" s="43">
        <v>0</v>
      </c>
      <c r="AA66" s="43">
        <v>0</v>
      </c>
      <c r="AB66" s="43">
        <v>0</v>
      </c>
      <c r="AC66" s="43">
        <v>0</v>
      </c>
      <c r="AD66" s="43">
        <v>0</v>
      </c>
      <c r="AE66" s="43">
        <v>0</v>
      </c>
      <c r="AF66" s="43">
        <v>0</v>
      </c>
      <c r="AG66" s="43">
        <v>0</v>
      </c>
      <c r="AH66" s="43">
        <v>0</v>
      </c>
      <c r="AI66" s="43">
        <v>0</v>
      </c>
      <c r="AJ66" s="43">
        <v>0</v>
      </c>
      <c r="AK66" s="43">
        <v>0</v>
      </c>
      <c r="AL66" s="43">
        <v>0</v>
      </c>
      <c r="AM66" s="43">
        <v>0</v>
      </c>
      <c r="AN66" s="43">
        <v>0</v>
      </c>
      <c r="AO66" s="43">
        <v>0</v>
      </c>
      <c r="AP66" s="43">
        <v>0</v>
      </c>
      <c r="AQ66" s="43">
        <v>0</v>
      </c>
      <c r="AR66" s="43">
        <v>0</v>
      </c>
      <c r="AS66" s="43">
        <v>0</v>
      </c>
      <c r="AT66" s="43">
        <v>0</v>
      </c>
      <c r="AU66" s="43">
        <v>0</v>
      </c>
      <c r="AV66" s="43">
        <v>0</v>
      </c>
      <c r="AW66" s="43">
        <v>1</v>
      </c>
      <c r="AX66" s="43">
        <v>0</v>
      </c>
      <c r="AY66" s="43">
        <v>0</v>
      </c>
      <c r="AZ66" s="43" t="s">
        <v>92</v>
      </c>
      <c r="BA66" s="89"/>
    </row>
    <row r="67" spans="1:54" s="40" customFormat="1" ht="14.25" customHeight="1" x14ac:dyDescent="0.25">
      <c r="A67" s="432"/>
      <c r="B67" s="52" t="s">
        <v>39</v>
      </c>
      <c r="C67" s="41">
        <v>55</v>
      </c>
      <c r="D67" s="41">
        <v>35</v>
      </c>
      <c r="E67" s="41">
        <v>300</v>
      </c>
      <c r="F67" s="43">
        <v>0.5</v>
      </c>
      <c r="G67" s="43">
        <v>0</v>
      </c>
      <c r="H67" s="43">
        <v>0</v>
      </c>
      <c r="I67" s="43">
        <v>1</v>
      </c>
      <c r="J67" s="43">
        <v>1</v>
      </c>
      <c r="K67" s="43">
        <v>1</v>
      </c>
      <c r="L67" s="43">
        <v>0</v>
      </c>
      <c r="M67" s="43">
        <v>0.5</v>
      </c>
      <c r="N67" s="43">
        <v>1</v>
      </c>
      <c r="O67" s="43">
        <v>1</v>
      </c>
      <c r="P67" s="43">
        <v>0</v>
      </c>
      <c r="Q67" s="43">
        <v>1</v>
      </c>
      <c r="R67" s="43">
        <v>1</v>
      </c>
      <c r="S67" s="43">
        <v>0</v>
      </c>
      <c r="T67" s="43">
        <v>1</v>
      </c>
      <c r="U67" s="43">
        <v>1</v>
      </c>
      <c r="V67" s="43">
        <v>1</v>
      </c>
      <c r="W67" s="43">
        <v>1</v>
      </c>
      <c r="X67" s="43">
        <v>0</v>
      </c>
      <c r="Y67" s="43">
        <v>1</v>
      </c>
      <c r="Z67" s="43">
        <v>0</v>
      </c>
      <c r="AA67" s="43">
        <v>0</v>
      </c>
      <c r="AB67" s="43">
        <v>0</v>
      </c>
      <c r="AC67" s="43">
        <v>0</v>
      </c>
      <c r="AD67" s="43">
        <v>0</v>
      </c>
      <c r="AE67" s="43">
        <v>0</v>
      </c>
      <c r="AF67" s="43">
        <v>0</v>
      </c>
      <c r="AG67" s="43">
        <v>0</v>
      </c>
      <c r="AH67" s="43">
        <v>0</v>
      </c>
      <c r="AI67" s="43">
        <v>0</v>
      </c>
      <c r="AJ67" s="43">
        <v>0</v>
      </c>
      <c r="AK67" s="43">
        <v>0</v>
      </c>
      <c r="AL67" s="43">
        <v>0</v>
      </c>
      <c r="AM67" s="43">
        <v>0</v>
      </c>
      <c r="AN67" s="43">
        <v>0</v>
      </c>
      <c r="AO67" s="43">
        <v>0</v>
      </c>
      <c r="AP67" s="43">
        <v>0</v>
      </c>
      <c r="AQ67" s="43">
        <v>0</v>
      </c>
      <c r="AR67" s="43">
        <v>0</v>
      </c>
      <c r="AS67" s="43">
        <v>0</v>
      </c>
      <c r="AT67" s="43">
        <v>0</v>
      </c>
      <c r="AU67" s="43">
        <v>0</v>
      </c>
      <c r="AV67" s="43">
        <v>0</v>
      </c>
      <c r="AW67" s="43">
        <v>1</v>
      </c>
      <c r="AX67" s="43">
        <v>0</v>
      </c>
      <c r="AY67" s="43">
        <v>0</v>
      </c>
      <c r="AZ67" s="43" t="s">
        <v>92</v>
      </c>
      <c r="BA67" s="89"/>
    </row>
    <row r="68" spans="1:54" s="40" customFormat="1" ht="14.25" customHeight="1" x14ac:dyDescent="0.25">
      <c r="A68" s="432"/>
      <c r="B68" s="52" t="s">
        <v>41</v>
      </c>
      <c r="C68" s="41">
        <v>55</v>
      </c>
      <c r="D68" s="41">
        <v>35</v>
      </c>
      <c r="E68" s="41">
        <v>200</v>
      </c>
      <c r="F68" s="43">
        <v>0.5</v>
      </c>
      <c r="G68" s="43">
        <v>0</v>
      </c>
      <c r="H68" s="43">
        <v>0</v>
      </c>
      <c r="I68" s="43">
        <v>1</v>
      </c>
      <c r="J68" s="43">
        <v>0.5</v>
      </c>
      <c r="K68" s="43">
        <v>0.5</v>
      </c>
      <c r="L68" s="43">
        <v>0</v>
      </c>
      <c r="M68" s="43">
        <v>0.5</v>
      </c>
      <c r="N68" s="43">
        <v>0.25</v>
      </c>
      <c r="O68" s="43">
        <v>0.5</v>
      </c>
      <c r="P68" s="43">
        <v>0</v>
      </c>
      <c r="Q68" s="43">
        <v>1</v>
      </c>
      <c r="R68" s="43">
        <v>1</v>
      </c>
      <c r="S68" s="43">
        <v>0</v>
      </c>
      <c r="T68" s="43">
        <v>1</v>
      </c>
      <c r="U68" s="43">
        <v>1</v>
      </c>
      <c r="V68" s="43">
        <v>0</v>
      </c>
      <c r="W68" s="43">
        <v>1</v>
      </c>
      <c r="X68" s="43">
        <v>1</v>
      </c>
      <c r="Y68" s="43">
        <v>1</v>
      </c>
      <c r="Z68" s="43">
        <v>0</v>
      </c>
      <c r="AA68" s="43">
        <v>0</v>
      </c>
      <c r="AB68" s="43">
        <v>0</v>
      </c>
      <c r="AC68" s="43">
        <v>0</v>
      </c>
      <c r="AD68" s="43">
        <v>0</v>
      </c>
      <c r="AE68" s="43">
        <v>0</v>
      </c>
      <c r="AF68" s="43">
        <v>0</v>
      </c>
      <c r="AG68" s="43">
        <v>0</v>
      </c>
      <c r="AH68" s="43">
        <v>0</v>
      </c>
      <c r="AI68" s="43">
        <v>0</v>
      </c>
      <c r="AJ68" s="43">
        <v>0</v>
      </c>
      <c r="AK68" s="43">
        <v>0</v>
      </c>
      <c r="AL68" s="43">
        <v>0</v>
      </c>
      <c r="AM68" s="43">
        <v>0</v>
      </c>
      <c r="AN68" s="43">
        <v>0</v>
      </c>
      <c r="AO68" s="43">
        <v>0</v>
      </c>
      <c r="AP68" s="43">
        <v>0</v>
      </c>
      <c r="AQ68" s="43">
        <v>0</v>
      </c>
      <c r="AR68" s="43">
        <v>0</v>
      </c>
      <c r="AS68" s="43">
        <v>0</v>
      </c>
      <c r="AT68" s="43">
        <v>0</v>
      </c>
      <c r="AU68" s="43">
        <v>0</v>
      </c>
      <c r="AV68" s="43">
        <v>0</v>
      </c>
      <c r="AW68" s="43">
        <v>1</v>
      </c>
      <c r="AX68" s="43">
        <v>0</v>
      </c>
      <c r="AY68" s="43">
        <v>0</v>
      </c>
      <c r="AZ68" s="43" t="s">
        <v>92</v>
      </c>
      <c r="BA68" s="89"/>
    </row>
    <row r="69" spans="1:54" s="40" customFormat="1" ht="14.25" customHeight="1" x14ac:dyDescent="0.25">
      <c r="A69" s="432"/>
      <c r="B69" s="52" t="s">
        <v>66</v>
      </c>
      <c r="C69" s="41">
        <v>55</v>
      </c>
      <c r="D69" s="41">
        <v>35</v>
      </c>
      <c r="E69" s="41">
        <v>400</v>
      </c>
      <c r="F69" s="43">
        <v>0</v>
      </c>
      <c r="G69" s="43">
        <v>0</v>
      </c>
      <c r="H69" s="43">
        <v>0</v>
      </c>
      <c r="I69" s="43">
        <v>0.5</v>
      </c>
      <c r="J69" s="43">
        <v>0.25</v>
      </c>
      <c r="K69" s="43">
        <v>0.25</v>
      </c>
      <c r="L69" s="43">
        <v>0</v>
      </c>
      <c r="M69" s="43">
        <v>0.25</v>
      </c>
      <c r="N69" s="43">
        <v>0.25</v>
      </c>
      <c r="O69" s="43">
        <v>0.5</v>
      </c>
      <c r="P69" s="43">
        <v>0</v>
      </c>
      <c r="Q69" s="43">
        <v>1</v>
      </c>
      <c r="R69" s="43">
        <v>0.5</v>
      </c>
      <c r="S69" s="43">
        <v>0</v>
      </c>
      <c r="T69" s="43">
        <v>0.5</v>
      </c>
      <c r="U69" s="43">
        <v>0.5</v>
      </c>
      <c r="V69" s="43">
        <v>0</v>
      </c>
      <c r="W69" s="43">
        <v>1</v>
      </c>
      <c r="X69" s="43">
        <v>0.5</v>
      </c>
      <c r="Y69" s="43">
        <v>1</v>
      </c>
      <c r="Z69" s="43">
        <v>0</v>
      </c>
      <c r="AA69" s="43">
        <v>0</v>
      </c>
      <c r="AB69" s="43">
        <v>0</v>
      </c>
      <c r="AC69" s="43">
        <v>0</v>
      </c>
      <c r="AD69" s="43">
        <v>0</v>
      </c>
      <c r="AE69" s="43">
        <v>0</v>
      </c>
      <c r="AF69" s="43">
        <v>0</v>
      </c>
      <c r="AG69" s="43">
        <v>0</v>
      </c>
      <c r="AH69" s="43">
        <v>0</v>
      </c>
      <c r="AI69" s="43">
        <v>0</v>
      </c>
      <c r="AJ69" s="43">
        <v>0</v>
      </c>
      <c r="AK69" s="43">
        <v>0</v>
      </c>
      <c r="AL69" s="43">
        <v>0</v>
      </c>
      <c r="AM69" s="43">
        <v>0</v>
      </c>
      <c r="AN69" s="43">
        <v>0</v>
      </c>
      <c r="AO69" s="43">
        <v>0</v>
      </c>
      <c r="AP69" s="43">
        <v>0</v>
      </c>
      <c r="AQ69" s="43">
        <v>0</v>
      </c>
      <c r="AR69" s="43">
        <v>0</v>
      </c>
      <c r="AS69" s="43">
        <v>0</v>
      </c>
      <c r="AT69" s="43">
        <v>0</v>
      </c>
      <c r="AU69" s="43">
        <v>0</v>
      </c>
      <c r="AV69" s="43">
        <v>0</v>
      </c>
      <c r="AW69" s="43">
        <v>1</v>
      </c>
      <c r="AX69" s="43">
        <v>0</v>
      </c>
      <c r="AY69" s="43">
        <v>0</v>
      </c>
      <c r="AZ69" s="43" t="s">
        <v>92</v>
      </c>
      <c r="BA69" s="89"/>
    </row>
    <row r="70" spans="1:54" ht="14.25" customHeight="1" x14ac:dyDescent="0.25">
      <c r="A70" s="432"/>
      <c r="B70" s="52" t="s">
        <v>50</v>
      </c>
      <c r="C70" s="41">
        <v>60</v>
      </c>
      <c r="D70" s="41">
        <v>35</v>
      </c>
      <c r="E70" s="41">
        <v>400</v>
      </c>
      <c r="F70" s="43">
        <v>0</v>
      </c>
      <c r="G70" s="43">
        <v>0</v>
      </c>
      <c r="H70" s="43">
        <v>0</v>
      </c>
      <c r="I70" s="43">
        <v>0.5</v>
      </c>
      <c r="J70" s="43">
        <v>0.5</v>
      </c>
      <c r="K70" s="43">
        <v>0</v>
      </c>
      <c r="L70" s="43">
        <v>0</v>
      </c>
      <c r="M70" s="43">
        <v>0.25</v>
      </c>
      <c r="N70" s="43">
        <v>0.5</v>
      </c>
      <c r="O70" s="43">
        <v>0.5</v>
      </c>
      <c r="P70" s="43">
        <v>0</v>
      </c>
      <c r="Q70" s="43">
        <v>1</v>
      </c>
      <c r="R70" s="43">
        <v>0.5</v>
      </c>
      <c r="S70" s="43">
        <v>0</v>
      </c>
      <c r="T70" s="43">
        <v>0.5</v>
      </c>
      <c r="U70" s="43">
        <v>0.5</v>
      </c>
      <c r="V70" s="43">
        <v>0.25</v>
      </c>
      <c r="W70" s="43">
        <v>1</v>
      </c>
      <c r="X70" s="43">
        <v>0</v>
      </c>
      <c r="Y70" s="43">
        <v>1</v>
      </c>
      <c r="Z70" s="43">
        <v>0</v>
      </c>
      <c r="AA70" s="43">
        <v>0</v>
      </c>
      <c r="AB70" s="43">
        <v>0</v>
      </c>
      <c r="AC70" s="43">
        <v>0</v>
      </c>
      <c r="AD70" s="43">
        <v>0</v>
      </c>
      <c r="AE70" s="43">
        <v>0</v>
      </c>
      <c r="AF70" s="43">
        <v>0</v>
      </c>
      <c r="AG70" s="43">
        <v>0</v>
      </c>
      <c r="AH70" s="43">
        <v>0</v>
      </c>
      <c r="AI70" s="43">
        <v>0</v>
      </c>
      <c r="AJ70" s="43">
        <v>0</v>
      </c>
      <c r="AK70" s="43">
        <v>0</v>
      </c>
      <c r="AL70" s="43">
        <v>0</v>
      </c>
      <c r="AM70" s="43">
        <v>0</v>
      </c>
      <c r="AN70" s="43">
        <v>0</v>
      </c>
      <c r="AO70" s="43">
        <v>0</v>
      </c>
      <c r="AP70" s="43">
        <v>0</v>
      </c>
      <c r="AQ70" s="43">
        <v>0</v>
      </c>
      <c r="AR70" s="43">
        <v>0</v>
      </c>
      <c r="AS70" s="43">
        <v>0</v>
      </c>
      <c r="AT70" s="43">
        <v>0</v>
      </c>
      <c r="AU70" s="43">
        <v>0</v>
      </c>
      <c r="AV70" s="43">
        <v>0</v>
      </c>
      <c r="AW70" s="43">
        <v>1</v>
      </c>
      <c r="AX70" s="43">
        <v>0</v>
      </c>
      <c r="AY70" s="43">
        <v>0</v>
      </c>
      <c r="AZ70" s="43" t="s">
        <v>92</v>
      </c>
      <c r="BA70" s="89"/>
      <c r="BB70"/>
    </row>
    <row r="71" spans="1:54" ht="14.25" customHeight="1" x14ac:dyDescent="0.25">
      <c r="A71" s="432"/>
      <c r="B71" s="52" t="s">
        <v>51</v>
      </c>
      <c r="C71" s="41">
        <v>60</v>
      </c>
      <c r="D71" s="41">
        <v>35</v>
      </c>
      <c r="E71" s="41">
        <v>400</v>
      </c>
      <c r="F71" s="43">
        <v>0</v>
      </c>
      <c r="G71" s="43">
        <v>0</v>
      </c>
      <c r="H71" s="43">
        <v>0</v>
      </c>
      <c r="I71" s="43">
        <v>0.5</v>
      </c>
      <c r="J71" s="43">
        <v>0.5</v>
      </c>
      <c r="K71" s="43">
        <v>0.25</v>
      </c>
      <c r="L71" s="43">
        <v>0</v>
      </c>
      <c r="M71" s="43">
        <v>0.25</v>
      </c>
      <c r="N71" s="42">
        <v>1</v>
      </c>
      <c r="O71" s="43">
        <v>0.25</v>
      </c>
      <c r="P71" s="43">
        <v>0</v>
      </c>
      <c r="Q71" s="43">
        <v>1</v>
      </c>
      <c r="R71" s="43">
        <v>0.5</v>
      </c>
      <c r="S71" s="43">
        <v>0</v>
      </c>
      <c r="T71" s="43">
        <v>0.5</v>
      </c>
      <c r="U71" s="43">
        <v>0.5</v>
      </c>
      <c r="V71" s="43">
        <v>0</v>
      </c>
      <c r="W71" s="43">
        <v>0.5</v>
      </c>
      <c r="X71" s="43">
        <v>0.25</v>
      </c>
      <c r="Y71" s="43">
        <v>1</v>
      </c>
      <c r="Z71" s="43">
        <v>0</v>
      </c>
      <c r="AA71" s="43">
        <v>0</v>
      </c>
      <c r="AB71" s="43">
        <v>0</v>
      </c>
      <c r="AC71" s="43">
        <v>0</v>
      </c>
      <c r="AD71" s="43">
        <v>0</v>
      </c>
      <c r="AE71" s="43">
        <v>0</v>
      </c>
      <c r="AF71" s="43">
        <v>0</v>
      </c>
      <c r="AG71" s="43">
        <v>0</v>
      </c>
      <c r="AH71" s="43">
        <v>0</v>
      </c>
      <c r="AI71" s="43">
        <v>0</v>
      </c>
      <c r="AJ71" s="43">
        <v>0</v>
      </c>
      <c r="AK71" s="43">
        <v>0</v>
      </c>
      <c r="AL71" s="43">
        <v>0</v>
      </c>
      <c r="AM71" s="43">
        <v>0</v>
      </c>
      <c r="AN71" s="43">
        <v>0</v>
      </c>
      <c r="AO71" s="43">
        <v>0</v>
      </c>
      <c r="AP71" s="43">
        <v>0</v>
      </c>
      <c r="AQ71" s="43">
        <v>0</v>
      </c>
      <c r="AR71" s="43">
        <v>0</v>
      </c>
      <c r="AS71" s="43">
        <v>0</v>
      </c>
      <c r="AT71" s="43">
        <v>0</v>
      </c>
      <c r="AU71" s="43">
        <v>0</v>
      </c>
      <c r="AV71" s="43">
        <v>0</v>
      </c>
      <c r="AW71" s="43">
        <v>0.5</v>
      </c>
      <c r="AX71" s="43">
        <v>0</v>
      </c>
      <c r="AY71" s="43">
        <v>0</v>
      </c>
      <c r="AZ71" s="43" t="s">
        <v>92</v>
      </c>
      <c r="BA71" s="89"/>
      <c r="BB71"/>
    </row>
    <row r="72" spans="1:54" ht="14.25" customHeight="1" x14ac:dyDescent="0.25">
      <c r="A72" s="432"/>
      <c r="B72" s="52" t="s">
        <v>52</v>
      </c>
      <c r="C72" s="41">
        <v>60</v>
      </c>
      <c r="D72" s="41">
        <v>35</v>
      </c>
      <c r="E72" s="41">
        <v>400</v>
      </c>
      <c r="F72" s="43">
        <v>0</v>
      </c>
      <c r="G72" s="43">
        <v>0</v>
      </c>
      <c r="H72" s="43">
        <v>0</v>
      </c>
      <c r="I72" s="43">
        <v>0.5</v>
      </c>
      <c r="J72" s="43">
        <v>0.25</v>
      </c>
      <c r="K72" s="43">
        <v>0.25</v>
      </c>
      <c r="L72" s="43">
        <v>0</v>
      </c>
      <c r="M72" s="43">
        <v>0</v>
      </c>
      <c r="N72" s="43">
        <v>0</v>
      </c>
      <c r="O72" s="43">
        <v>0.25</v>
      </c>
      <c r="P72" s="43">
        <v>0</v>
      </c>
      <c r="Q72" s="43">
        <v>1</v>
      </c>
      <c r="R72" s="43">
        <v>0.5</v>
      </c>
      <c r="S72" s="43">
        <v>0</v>
      </c>
      <c r="T72" s="43">
        <v>0.5</v>
      </c>
      <c r="U72" s="43">
        <v>0.5</v>
      </c>
      <c r="V72" s="43">
        <v>0</v>
      </c>
      <c r="W72" s="43">
        <v>0.5</v>
      </c>
      <c r="X72" s="43">
        <v>0.25</v>
      </c>
      <c r="Y72" s="43">
        <v>1</v>
      </c>
      <c r="Z72" s="43">
        <v>0</v>
      </c>
      <c r="AA72" s="43">
        <v>0</v>
      </c>
      <c r="AB72" s="43">
        <v>0</v>
      </c>
      <c r="AC72" s="43">
        <v>0</v>
      </c>
      <c r="AD72" s="43">
        <v>0</v>
      </c>
      <c r="AE72" s="43">
        <v>0</v>
      </c>
      <c r="AF72" s="43">
        <v>0</v>
      </c>
      <c r="AG72" s="43">
        <v>0</v>
      </c>
      <c r="AH72" s="43">
        <v>0</v>
      </c>
      <c r="AI72" s="43">
        <v>0</v>
      </c>
      <c r="AJ72" s="43">
        <v>0</v>
      </c>
      <c r="AK72" s="43">
        <v>0</v>
      </c>
      <c r="AL72" s="43">
        <v>0</v>
      </c>
      <c r="AM72" s="43">
        <v>0</v>
      </c>
      <c r="AN72" s="43">
        <v>0</v>
      </c>
      <c r="AO72" s="43">
        <v>0</v>
      </c>
      <c r="AP72" s="43">
        <v>0</v>
      </c>
      <c r="AQ72" s="43">
        <v>0</v>
      </c>
      <c r="AR72" s="43">
        <v>0</v>
      </c>
      <c r="AS72" s="43">
        <v>0</v>
      </c>
      <c r="AT72" s="43">
        <v>0</v>
      </c>
      <c r="AU72" s="43">
        <v>0</v>
      </c>
      <c r="AV72" s="43">
        <v>0</v>
      </c>
      <c r="AW72" s="43">
        <v>1</v>
      </c>
      <c r="AX72" s="43">
        <v>0</v>
      </c>
      <c r="AY72" s="43">
        <v>0</v>
      </c>
      <c r="AZ72" s="43" t="s">
        <v>92</v>
      </c>
      <c r="BA72" s="89"/>
      <c r="BB72"/>
    </row>
    <row r="73" spans="1:54" ht="14.25" customHeight="1" x14ac:dyDescent="0.25">
      <c r="A73" s="432"/>
      <c r="B73" s="52" t="s">
        <v>53</v>
      </c>
      <c r="C73" s="41">
        <v>60</v>
      </c>
      <c r="D73" s="41">
        <v>35</v>
      </c>
      <c r="E73" s="41">
        <v>400</v>
      </c>
      <c r="F73" s="43">
        <v>0.25</v>
      </c>
      <c r="G73" s="43">
        <v>0</v>
      </c>
      <c r="H73" s="43">
        <v>0</v>
      </c>
      <c r="I73" s="43">
        <v>1</v>
      </c>
      <c r="J73" s="43">
        <v>1</v>
      </c>
      <c r="K73" s="43">
        <v>0.5</v>
      </c>
      <c r="L73" s="43">
        <v>0</v>
      </c>
      <c r="M73" s="43">
        <v>0.5</v>
      </c>
      <c r="N73" s="43">
        <v>0.25</v>
      </c>
      <c r="O73" s="43">
        <v>0.5</v>
      </c>
      <c r="P73" s="43">
        <v>0</v>
      </c>
      <c r="Q73" s="43">
        <v>1</v>
      </c>
      <c r="R73" s="43">
        <v>1</v>
      </c>
      <c r="S73" s="43">
        <v>0</v>
      </c>
      <c r="T73" s="43">
        <v>1</v>
      </c>
      <c r="U73" s="43">
        <v>0.5</v>
      </c>
      <c r="V73" s="43">
        <v>0.5</v>
      </c>
      <c r="W73" s="43">
        <v>1</v>
      </c>
      <c r="X73" s="43">
        <v>0</v>
      </c>
      <c r="Y73" s="43">
        <v>1</v>
      </c>
      <c r="Z73" s="43">
        <v>0</v>
      </c>
      <c r="AA73" s="43">
        <v>0</v>
      </c>
      <c r="AB73" s="43">
        <v>0</v>
      </c>
      <c r="AC73" s="43">
        <v>0</v>
      </c>
      <c r="AD73" s="43">
        <v>0</v>
      </c>
      <c r="AE73" s="43">
        <v>0</v>
      </c>
      <c r="AF73" s="43">
        <v>0</v>
      </c>
      <c r="AG73" s="43">
        <v>0</v>
      </c>
      <c r="AH73" s="43">
        <v>0</v>
      </c>
      <c r="AI73" s="43">
        <v>0</v>
      </c>
      <c r="AJ73" s="43">
        <v>0</v>
      </c>
      <c r="AK73" s="43">
        <v>0</v>
      </c>
      <c r="AL73" s="43">
        <v>0</v>
      </c>
      <c r="AM73" s="43">
        <v>0</v>
      </c>
      <c r="AN73" s="43">
        <v>0</v>
      </c>
      <c r="AO73" s="43">
        <v>0</v>
      </c>
      <c r="AP73" s="43">
        <v>0</v>
      </c>
      <c r="AQ73" s="43">
        <v>0</v>
      </c>
      <c r="AR73" s="43">
        <v>0</v>
      </c>
      <c r="AS73" s="43">
        <v>0</v>
      </c>
      <c r="AT73" s="43">
        <v>0</v>
      </c>
      <c r="AU73" s="43">
        <v>0</v>
      </c>
      <c r="AV73" s="43">
        <v>0</v>
      </c>
      <c r="AW73" s="43">
        <v>1</v>
      </c>
      <c r="AX73" s="43">
        <v>0</v>
      </c>
      <c r="AY73" s="43">
        <v>0</v>
      </c>
      <c r="AZ73" s="43" t="s">
        <v>92</v>
      </c>
      <c r="BA73" s="89"/>
      <c r="BB73"/>
    </row>
    <row r="74" spans="1:54" ht="14.25" customHeight="1" x14ac:dyDescent="0.25">
      <c r="A74" s="432"/>
      <c r="B74" s="52" t="s">
        <v>60</v>
      </c>
      <c r="C74" s="41">
        <v>60</v>
      </c>
      <c r="D74" s="41">
        <v>35</v>
      </c>
      <c r="E74" s="41">
        <v>350</v>
      </c>
      <c r="F74" s="43">
        <v>0.25</v>
      </c>
      <c r="G74" s="43">
        <v>0</v>
      </c>
      <c r="H74" s="43">
        <v>0</v>
      </c>
      <c r="I74" s="43">
        <v>0.5</v>
      </c>
      <c r="J74" s="43">
        <v>0.25</v>
      </c>
      <c r="K74" s="43">
        <v>0.25</v>
      </c>
      <c r="L74" s="43">
        <v>0</v>
      </c>
      <c r="M74" s="43">
        <v>0</v>
      </c>
      <c r="N74" s="43">
        <v>0.25</v>
      </c>
      <c r="O74" s="43">
        <v>0.5</v>
      </c>
      <c r="P74" s="43">
        <v>0</v>
      </c>
      <c r="Q74" s="43">
        <v>1</v>
      </c>
      <c r="R74" s="43">
        <v>0.5</v>
      </c>
      <c r="S74" s="43">
        <v>0</v>
      </c>
      <c r="T74" s="43">
        <v>1</v>
      </c>
      <c r="U74" s="43">
        <v>0</v>
      </c>
      <c r="V74" s="43">
        <v>0</v>
      </c>
      <c r="W74" s="43">
        <v>1</v>
      </c>
      <c r="X74" s="43">
        <v>0</v>
      </c>
      <c r="Y74" s="43">
        <v>1</v>
      </c>
      <c r="Z74" s="43">
        <v>0</v>
      </c>
      <c r="AA74" s="43">
        <v>0</v>
      </c>
      <c r="AB74" s="43">
        <v>0</v>
      </c>
      <c r="AC74" s="43">
        <v>0</v>
      </c>
      <c r="AD74" s="43">
        <v>0</v>
      </c>
      <c r="AE74" s="43">
        <v>0</v>
      </c>
      <c r="AF74" s="43">
        <v>0</v>
      </c>
      <c r="AG74" s="43">
        <v>0</v>
      </c>
      <c r="AH74" s="43">
        <v>0</v>
      </c>
      <c r="AI74" s="43">
        <v>0</v>
      </c>
      <c r="AJ74" s="43">
        <v>0</v>
      </c>
      <c r="AK74" s="43">
        <v>0</v>
      </c>
      <c r="AL74" s="43">
        <v>0</v>
      </c>
      <c r="AM74" s="43">
        <v>0</v>
      </c>
      <c r="AN74" s="43">
        <v>0</v>
      </c>
      <c r="AO74" s="43">
        <v>0</v>
      </c>
      <c r="AP74" s="43">
        <v>0</v>
      </c>
      <c r="AQ74" s="43">
        <v>0</v>
      </c>
      <c r="AR74" s="43">
        <v>0</v>
      </c>
      <c r="AS74" s="43">
        <v>0</v>
      </c>
      <c r="AT74" s="43">
        <v>0</v>
      </c>
      <c r="AU74" s="43">
        <v>0</v>
      </c>
      <c r="AV74" s="43">
        <v>0</v>
      </c>
      <c r="AW74" s="43">
        <v>1</v>
      </c>
      <c r="AX74" s="43">
        <v>0</v>
      </c>
      <c r="AY74" s="43">
        <v>0</v>
      </c>
      <c r="AZ74" s="43" t="s">
        <v>92</v>
      </c>
      <c r="BA74" s="89"/>
      <c r="BB74"/>
    </row>
    <row r="75" spans="1:54" ht="14.25" customHeight="1" x14ac:dyDescent="0.25">
      <c r="A75" s="432"/>
      <c r="B75" s="52" t="s">
        <v>61</v>
      </c>
      <c r="C75" s="41">
        <v>60</v>
      </c>
      <c r="D75" s="41">
        <v>35</v>
      </c>
      <c r="E75" s="41">
        <v>350</v>
      </c>
      <c r="F75" s="43">
        <v>0</v>
      </c>
      <c r="G75" s="43">
        <v>0</v>
      </c>
      <c r="H75" s="43">
        <v>0</v>
      </c>
      <c r="I75" s="43">
        <v>1</v>
      </c>
      <c r="J75" s="43">
        <v>0</v>
      </c>
      <c r="K75" s="43">
        <v>0</v>
      </c>
      <c r="L75" s="43">
        <v>0</v>
      </c>
      <c r="M75" s="43">
        <v>0</v>
      </c>
      <c r="N75" s="43">
        <v>0</v>
      </c>
      <c r="O75" s="43">
        <v>0</v>
      </c>
      <c r="P75" s="43">
        <v>0</v>
      </c>
      <c r="Q75" s="43">
        <v>0.5</v>
      </c>
      <c r="R75" s="43">
        <v>0</v>
      </c>
      <c r="S75" s="43">
        <v>0</v>
      </c>
      <c r="T75" s="43">
        <v>0</v>
      </c>
      <c r="U75" s="43">
        <v>0.5</v>
      </c>
      <c r="V75" s="43">
        <v>0</v>
      </c>
      <c r="W75" s="43">
        <v>0.5</v>
      </c>
      <c r="X75" s="43">
        <v>0</v>
      </c>
      <c r="Y75" s="43">
        <v>0.5</v>
      </c>
      <c r="Z75" s="43">
        <v>0</v>
      </c>
      <c r="AA75" s="43">
        <v>0</v>
      </c>
      <c r="AB75" s="43">
        <v>0</v>
      </c>
      <c r="AC75" s="43">
        <v>0</v>
      </c>
      <c r="AD75" s="43">
        <v>0</v>
      </c>
      <c r="AE75" s="43">
        <v>0</v>
      </c>
      <c r="AF75" s="43">
        <v>0</v>
      </c>
      <c r="AG75" s="43">
        <v>0</v>
      </c>
      <c r="AH75" s="43">
        <v>0</v>
      </c>
      <c r="AI75" s="43">
        <v>0</v>
      </c>
      <c r="AJ75" s="43">
        <v>0</v>
      </c>
      <c r="AK75" s="43">
        <v>0</v>
      </c>
      <c r="AL75" s="43">
        <v>0</v>
      </c>
      <c r="AM75" s="43">
        <v>0</v>
      </c>
      <c r="AN75" s="43">
        <v>0</v>
      </c>
      <c r="AO75" s="43">
        <v>0</v>
      </c>
      <c r="AP75" s="43">
        <v>0</v>
      </c>
      <c r="AQ75" s="43">
        <v>0</v>
      </c>
      <c r="AR75" s="43">
        <v>0</v>
      </c>
      <c r="AS75" s="43">
        <v>0</v>
      </c>
      <c r="AT75" s="43">
        <v>0</v>
      </c>
      <c r="AU75" s="43">
        <v>0</v>
      </c>
      <c r="AV75" s="43">
        <v>0</v>
      </c>
      <c r="AW75" s="43">
        <v>0.5</v>
      </c>
      <c r="AX75" s="43">
        <v>0</v>
      </c>
      <c r="AY75" s="43">
        <v>0</v>
      </c>
      <c r="AZ75" s="43" t="s">
        <v>92</v>
      </c>
      <c r="BA75" s="89"/>
      <c r="BB75"/>
    </row>
    <row r="76" spans="1:54" ht="14.25" customHeight="1" x14ac:dyDescent="0.25">
      <c r="A76" s="432"/>
      <c r="B76" s="52" t="s">
        <v>72</v>
      </c>
      <c r="C76" s="41">
        <v>60</v>
      </c>
      <c r="D76" s="41">
        <v>35</v>
      </c>
      <c r="E76" s="41">
        <v>650</v>
      </c>
      <c r="F76" s="43">
        <v>0.25</v>
      </c>
      <c r="G76" s="43">
        <v>0</v>
      </c>
      <c r="H76" s="43">
        <v>0</v>
      </c>
      <c r="I76" s="43">
        <v>0.5</v>
      </c>
      <c r="J76" s="43">
        <v>0.5</v>
      </c>
      <c r="K76" s="43">
        <v>0.5</v>
      </c>
      <c r="L76" s="43">
        <v>0</v>
      </c>
      <c r="M76" s="43">
        <v>0.5</v>
      </c>
      <c r="N76" s="43">
        <v>0.5</v>
      </c>
      <c r="O76" s="43">
        <v>0</v>
      </c>
      <c r="P76" s="43">
        <v>0</v>
      </c>
      <c r="Q76" s="43">
        <v>0.5</v>
      </c>
      <c r="R76" s="43">
        <v>0.5</v>
      </c>
      <c r="S76" s="43">
        <v>0</v>
      </c>
      <c r="T76" s="43">
        <v>0</v>
      </c>
      <c r="U76" s="43">
        <v>0.5</v>
      </c>
      <c r="V76" s="43">
        <v>0</v>
      </c>
      <c r="W76" s="43">
        <v>1</v>
      </c>
      <c r="X76" s="43">
        <v>0</v>
      </c>
      <c r="Y76" s="43">
        <v>0.5</v>
      </c>
      <c r="Z76" s="43">
        <v>0</v>
      </c>
      <c r="AA76" s="43">
        <v>0</v>
      </c>
      <c r="AB76" s="43">
        <v>0</v>
      </c>
      <c r="AC76" s="43">
        <v>0</v>
      </c>
      <c r="AD76" s="43">
        <v>0</v>
      </c>
      <c r="AE76" s="43">
        <v>0</v>
      </c>
      <c r="AF76" s="43">
        <v>0</v>
      </c>
      <c r="AG76" s="43">
        <v>0</v>
      </c>
      <c r="AH76" s="43">
        <v>0</v>
      </c>
      <c r="AI76" s="43">
        <v>0</v>
      </c>
      <c r="AJ76" s="43">
        <v>0</v>
      </c>
      <c r="AK76" s="43">
        <v>0</v>
      </c>
      <c r="AL76" s="43">
        <v>0</v>
      </c>
      <c r="AM76" s="43">
        <v>0</v>
      </c>
      <c r="AN76" s="43">
        <v>0</v>
      </c>
      <c r="AO76" s="43">
        <v>0</v>
      </c>
      <c r="AP76" s="43">
        <v>0</v>
      </c>
      <c r="AQ76" s="43">
        <v>0</v>
      </c>
      <c r="AR76" s="43">
        <v>0</v>
      </c>
      <c r="AS76" s="43">
        <v>0</v>
      </c>
      <c r="AT76" s="43">
        <v>0</v>
      </c>
      <c r="AU76" s="43">
        <v>0</v>
      </c>
      <c r="AV76" s="43">
        <v>0</v>
      </c>
      <c r="AW76" s="43">
        <v>0.5</v>
      </c>
      <c r="AX76" s="43">
        <v>0</v>
      </c>
      <c r="AY76" s="43">
        <v>0</v>
      </c>
      <c r="AZ76" s="43" t="s">
        <v>92</v>
      </c>
      <c r="BA76" s="89"/>
      <c r="BB76"/>
    </row>
    <row r="77" spans="1:54" ht="14.25" customHeight="1" x14ac:dyDescent="0.25">
      <c r="A77" s="432"/>
      <c r="B77" s="52" t="s">
        <v>54</v>
      </c>
      <c r="C77" s="41">
        <v>60</v>
      </c>
      <c r="D77" s="41">
        <v>35</v>
      </c>
      <c r="E77" s="41">
        <v>400</v>
      </c>
      <c r="F77" s="43">
        <v>0.25</v>
      </c>
      <c r="G77" s="43">
        <v>0</v>
      </c>
      <c r="H77" s="43">
        <v>0</v>
      </c>
      <c r="I77" s="43">
        <v>0.5</v>
      </c>
      <c r="J77" s="43">
        <v>0.5</v>
      </c>
      <c r="K77" s="43">
        <v>0.25</v>
      </c>
      <c r="L77" s="43">
        <v>0</v>
      </c>
      <c r="M77" s="43">
        <v>0.5</v>
      </c>
      <c r="N77" s="43">
        <v>0.5</v>
      </c>
      <c r="O77" s="43">
        <v>1</v>
      </c>
      <c r="P77" s="43">
        <v>0</v>
      </c>
      <c r="Q77" s="43">
        <v>1</v>
      </c>
      <c r="R77" s="43">
        <v>0.5</v>
      </c>
      <c r="S77" s="43">
        <v>0</v>
      </c>
      <c r="T77" s="43">
        <v>0.5</v>
      </c>
      <c r="U77" s="43">
        <v>1</v>
      </c>
      <c r="V77" s="43">
        <v>0.5</v>
      </c>
      <c r="W77" s="43">
        <v>1</v>
      </c>
      <c r="X77" s="43">
        <v>0</v>
      </c>
      <c r="Y77" s="43">
        <v>1</v>
      </c>
      <c r="Z77" s="43">
        <v>0</v>
      </c>
      <c r="AA77" s="43">
        <v>0</v>
      </c>
      <c r="AB77" s="43">
        <v>0</v>
      </c>
      <c r="AC77" s="43">
        <v>0</v>
      </c>
      <c r="AD77" s="43">
        <v>0</v>
      </c>
      <c r="AE77" s="43">
        <v>0</v>
      </c>
      <c r="AF77" s="43">
        <v>0</v>
      </c>
      <c r="AG77" s="43">
        <v>0</v>
      </c>
      <c r="AH77" s="43">
        <v>0</v>
      </c>
      <c r="AI77" s="43">
        <v>0</v>
      </c>
      <c r="AJ77" s="43">
        <v>0</v>
      </c>
      <c r="AK77" s="43">
        <v>0</v>
      </c>
      <c r="AL77" s="43">
        <v>0</v>
      </c>
      <c r="AM77" s="43">
        <v>0</v>
      </c>
      <c r="AN77" s="43">
        <v>0</v>
      </c>
      <c r="AO77" s="43">
        <v>0</v>
      </c>
      <c r="AP77" s="43">
        <v>0</v>
      </c>
      <c r="AQ77" s="43">
        <v>0</v>
      </c>
      <c r="AR77" s="43">
        <v>0</v>
      </c>
      <c r="AS77" s="43">
        <v>0</v>
      </c>
      <c r="AT77" s="43">
        <v>0</v>
      </c>
      <c r="AU77" s="43">
        <v>0</v>
      </c>
      <c r="AV77" s="43">
        <v>0</v>
      </c>
      <c r="AW77" s="43">
        <v>1</v>
      </c>
      <c r="AX77" s="43">
        <v>0</v>
      </c>
      <c r="AY77" s="43">
        <v>0</v>
      </c>
      <c r="AZ77" s="43" t="s">
        <v>92</v>
      </c>
      <c r="BA77" s="89"/>
      <c r="BB77"/>
    </row>
    <row r="78" spans="1:54" ht="14.25" customHeight="1" x14ac:dyDescent="0.25">
      <c r="A78" s="432"/>
      <c r="B78" s="94" t="s">
        <v>103</v>
      </c>
      <c r="C78" s="41">
        <v>50</v>
      </c>
      <c r="D78" s="41">
        <v>35</v>
      </c>
      <c r="E78" s="41">
        <v>400</v>
      </c>
      <c r="F78" s="43">
        <v>0</v>
      </c>
      <c r="G78" s="43">
        <v>0</v>
      </c>
      <c r="H78" s="43">
        <v>0</v>
      </c>
      <c r="I78" s="42">
        <v>0.25</v>
      </c>
      <c r="J78" s="42">
        <v>0.25</v>
      </c>
      <c r="K78" s="42">
        <v>0</v>
      </c>
      <c r="L78" s="42">
        <v>0</v>
      </c>
      <c r="M78" s="42">
        <v>0</v>
      </c>
      <c r="N78" s="43">
        <v>0</v>
      </c>
      <c r="O78" s="43">
        <v>0</v>
      </c>
      <c r="P78" s="43">
        <v>0</v>
      </c>
      <c r="Q78" s="43">
        <v>0.5</v>
      </c>
      <c r="R78" s="43">
        <v>0</v>
      </c>
      <c r="S78" s="43">
        <v>0</v>
      </c>
      <c r="T78" s="43">
        <v>0</v>
      </c>
      <c r="U78" s="43">
        <v>0.25</v>
      </c>
      <c r="V78" s="43">
        <v>0</v>
      </c>
      <c r="W78" s="43">
        <v>0.25</v>
      </c>
      <c r="X78" s="43">
        <v>0</v>
      </c>
      <c r="Y78" s="43">
        <v>0.5</v>
      </c>
      <c r="Z78" s="43">
        <v>0</v>
      </c>
      <c r="AA78" s="43">
        <v>0</v>
      </c>
      <c r="AB78" s="43">
        <v>0</v>
      </c>
      <c r="AC78" s="43">
        <v>0</v>
      </c>
      <c r="AD78" s="43">
        <v>0</v>
      </c>
      <c r="AE78" s="43">
        <v>0</v>
      </c>
      <c r="AF78" s="43">
        <v>0</v>
      </c>
      <c r="AG78" s="43">
        <v>0</v>
      </c>
      <c r="AH78" s="43">
        <v>0</v>
      </c>
      <c r="AI78" s="43">
        <v>0</v>
      </c>
      <c r="AJ78" s="43">
        <v>0</v>
      </c>
      <c r="AK78" s="43">
        <v>0</v>
      </c>
      <c r="AL78" s="43">
        <v>0</v>
      </c>
      <c r="AM78" s="43">
        <v>0</v>
      </c>
      <c r="AN78" s="43">
        <v>0</v>
      </c>
      <c r="AO78" s="43">
        <v>0</v>
      </c>
      <c r="AP78" s="43">
        <v>0</v>
      </c>
      <c r="AQ78" s="43">
        <v>0</v>
      </c>
      <c r="AR78" s="43">
        <v>0</v>
      </c>
      <c r="AS78" s="43">
        <v>0</v>
      </c>
      <c r="AT78" s="43">
        <v>0</v>
      </c>
      <c r="AU78" s="43">
        <v>0</v>
      </c>
      <c r="AV78" s="43">
        <v>0</v>
      </c>
      <c r="AW78" s="43">
        <v>0.5</v>
      </c>
      <c r="AX78" s="43">
        <v>0</v>
      </c>
      <c r="AY78" s="43">
        <v>0</v>
      </c>
      <c r="AZ78" s="43" t="s">
        <v>92</v>
      </c>
      <c r="BA78" s="89"/>
      <c r="BB78"/>
    </row>
    <row r="79" spans="1:54" ht="14.25" customHeight="1" x14ac:dyDescent="0.25">
      <c r="A79" s="432"/>
      <c r="B79" s="94" t="s">
        <v>104</v>
      </c>
      <c r="C79" s="41">
        <v>50</v>
      </c>
      <c r="D79" s="41">
        <v>35</v>
      </c>
      <c r="E79" s="41">
        <v>300</v>
      </c>
      <c r="F79" s="43">
        <v>0</v>
      </c>
      <c r="G79" s="43">
        <v>0</v>
      </c>
      <c r="H79" s="43">
        <v>0</v>
      </c>
      <c r="I79" s="43">
        <v>0.5</v>
      </c>
      <c r="J79" s="43">
        <v>0.5</v>
      </c>
      <c r="K79" s="43">
        <v>0</v>
      </c>
      <c r="L79" s="43">
        <v>0</v>
      </c>
      <c r="M79" s="43">
        <v>0</v>
      </c>
      <c r="N79" s="43">
        <v>0.5</v>
      </c>
      <c r="O79" s="43">
        <v>1</v>
      </c>
      <c r="P79" s="43">
        <v>0</v>
      </c>
      <c r="Q79" s="43">
        <v>1</v>
      </c>
      <c r="R79" s="43">
        <v>0</v>
      </c>
      <c r="S79" s="43">
        <v>0</v>
      </c>
      <c r="T79" s="43">
        <v>1</v>
      </c>
      <c r="U79" s="43">
        <v>1</v>
      </c>
      <c r="V79" s="43">
        <v>0.5</v>
      </c>
      <c r="W79" s="43">
        <v>1</v>
      </c>
      <c r="X79" s="43">
        <v>0</v>
      </c>
      <c r="Y79" s="43">
        <v>1</v>
      </c>
      <c r="Z79" s="43">
        <v>0</v>
      </c>
      <c r="AA79" s="43">
        <v>0</v>
      </c>
      <c r="AB79" s="43">
        <v>0</v>
      </c>
      <c r="AC79" s="43">
        <v>0</v>
      </c>
      <c r="AD79" s="43">
        <v>0</v>
      </c>
      <c r="AE79" s="43">
        <v>0</v>
      </c>
      <c r="AF79" s="43">
        <v>0</v>
      </c>
      <c r="AG79" s="43">
        <v>0</v>
      </c>
      <c r="AH79" s="43">
        <v>0</v>
      </c>
      <c r="AI79" s="43">
        <v>0</v>
      </c>
      <c r="AJ79" s="43">
        <v>0</v>
      </c>
      <c r="AK79" s="43">
        <v>0</v>
      </c>
      <c r="AL79" s="43">
        <v>0</v>
      </c>
      <c r="AM79" s="43">
        <v>0</v>
      </c>
      <c r="AN79" s="43">
        <v>0</v>
      </c>
      <c r="AO79" s="43">
        <v>0</v>
      </c>
      <c r="AP79" s="43">
        <v>0</v>
      </c>
      <c r="AQ79" s="43">
        <v>0</v>
      </c>
      <c r="AR79" s="43">
        <v>0</v>
      </c>
      <c r="AS79" s="43">
        <v>0</v>
      </c>
      <c r="AT79" s="43">
        <v>0</v>
      </c>
      <c r="AU79" s="43">
        <v>0</v>
      </c>
      <c r="AV79" s="43">
        <v>0</v>
      </c>
      <c r="AW79" s="43">
        <v>1</v>
      </c>
      <c r="AX79" s="43">
        <v>0</v>
      </c>
      <c r="AY79" s="43">
        <v>0</v>
      </c>
      <c r="AZ79" s="43" t="s">
        <v>92</v>
      </c>
      <c r="BA79" s="89"/>
      <c r="BB79"/>
    </row>
    <row r="80" spans="1:54" ht="14.25" customHeight="1" x14ac:dyDescent="0.25">
      <c r="A80" s="432"/>
      <c r="B80" s="94" t="s">
        <v>105</v>
      </c>
      <c r="C80" s="41">
        <v>50</v>
      </c>
      <c r="D80" s="41">
        <v>35</v>
      </c>
      <c r="E80" s="41">
        <v>400</v>
      </c>
      <c r="F80" s="43">
        <v>0.5</v>
      </c>
      <c r="G80" s="43">
        <v>0</v>
      </c>
      <c r="H80" s="43">
        <v>0</v>
      </c>
      <c r="I80" s="43">
        <v>1</v>
      </c>
      <c r="J80" s="43">
        <v>1</v>
      </c>
      <c r="K80" s="43">
        <v>0.5</v>
      </c>
      <c r="L80" s="43">
        <v>0</v>
      </c>
      <c r="M80" s="43">
        <v>0</v>
      </c>
      <c r="N80" s="43">
        <v>0.25</v>
      </c>
      <c r="O80" s="43">
        <v>0.5</v>
      </c>
      <c r="P80" s="43">
        <v>0</v>
      </c>
      <c r="Q80" s="43">
        <v>1</v>
      </c>
      <c r="R80" s="43">
        <v>0.5</v>
      </c>
      <c r="S80" s="43">
        <v>0</v>
      </c>
      <c r="T80" s="43">
        <v>1</v>
      </c>
      <c r="U80" s="43">
        <v>1</v>
      </c>
      <c r="V80" s="43">
        <v>0</v>
      </c>
      <c r="W80" s="43">
        <v>1</v>
      </c>
      <c r="X80" s="43">
        <v>0</v>
      </c>
      <c r="Y80" s="43">
        <v>1</v>
      </c>
      <c r="Z80" s="43">
        <v>0</v>
      </c>
      <c r="AA80" s="43">
        <v>0</v>
      </c>
      <c r="AB80" s="43">
        <v>0</v>
      </c>
      <c r="AC80" s="43">
        <v>0</v>
      </c>
      <c r="AD80" s="43">
        <v>0</v>
      </c>
      <c r="AE80" s="43">
        <v>0</v>
      </c>
      <c r="AF80" s="43">
        <v>0</v>
      </c>
      <c r="AG80" s="43">
        <v>0</v>
      </c>
      <c r="AH80" s="43">
        <v>0</v>
      </c>
      <c r="AI80" s="43">
        <v>0</v>
      </c>
      <c r="AJ80" s="43">
        <v>0</v>
      </c>
      <c r="AK80" s="43">
        <v>0</v>
      </c>
      <c r="AL80" s="43">
        <v>0</v>
      </c>
      <c r="AM80" s="43">
        <v>0</v>
      </c>
      <c r="AN80" s="43">
        <v>0</v>
      </c>
      <c r="AO80" s="43">
        <v>0</v>
      </c>
      <c r="AP80" s="43">
        <v>0</v>
      </c>
      <c r="AQ80" s="43">
        <v>0</v>
      </c>
      <c r="AR80" s="43">
        <v>0</v>
      </c>
      <c r="AS80" s="43">
        <v>0</v>
      </c>
      <c r="AT80" s="43">
        <v>0</v>
      </c>
      <c r="AU80" s="43">
        <v>0</v>
      </c>
      <c r="AV80" s="43">
        <v>0</v>
      </c>
      <c r="AW80" s="43">
        <v>1</v>
      </c>
      <c r="AX80" s="43">
        <v>0</v>
      </c>
      <c r="AY80" s="43">
        <v>0</v>
      </c>
      <c r="AZ80" s="43" t="s">
        <v>92</v>
      </c>
      <c r="BA80" s="89"/>
      <c r="BB80"/>
    </row>
    <row r="81" spans="1:54" ht="14.25" customHeight="1" x14ac:dyDescent="0.25">
      <c r="A81" s="432"/>
      <c r="B81" s="94" t="s">
        <v>106</v>
      </c>
      <c r="C81" s="41">
        <v>50</v>
      </c>
      <c r="D81" s="41">
        <v>35</v>
      </c>
      <c r="E81" s="41">
        <v>300</v>
      </c>
      <c r="F81" s="43">
        <v>0</v>
      </c>
      <c r="G81" s="43">
        <v>0</v>
      </c>
      <c r="H81" s="43">
        <v>0</v>
      </c>
      <c r="I81" s="43">
        <v>0.5</v>
      </c>
      <c r="J81" s="43">
        <v>0</v>
      </c>
      <c r="K81" s="43">
        <v>0</v>
      </c>
      <c r="L81" s="43">
        <v>0</v>
      </c>
      <c r="M81" s="43">
        <v>0</v>
      </c>
      <c r="N81" s="43">
        <v>0</v>
      </c>
      <c r="O81" s="43">
        <v>0</v>
      </c>
      <c r="P81" s="43">
        <v>0</v>
      </c>
      <c r="Q81" s="43">
        <v>0.5</v>
      </c>
      <c r="R81" s="43">
        <v>0</v>
      </c>
      <c r="S81" s="43">
        <v>0</v>
      </c>
      <c r="T81" s="43">
        <v>0.5</v>
      </c>
      <c r="U81" s="43">
        <v>0.5</v>
      </c>
      <c r="V81" s="43">
        <v>0</v>
      </c>
      <c r="W81" s="43">
        <v>0.5</v>
      </c>
      <c r="X81" s="43">
        <v>0.25</v>
      </c>
      <c r="Y81" s="43">
        <v>0.5</v>
      </c>
      <c r="Z81" s="43">
        <v>0</v>
      </c>
      <c r="AA81" s="43">
        <v>0</v>
      </c>
      <c r="AB81" s="43">
        <v>0</v>
      </c>
      <c r="AC81" s="43">
        <v>0</v>
      </c>
      <c r="AD81" s="43">
        <v>0</v>
      </c>
      <c r="AE81" s="43">
        <v>0</v>
      </c>
      <c r="AF81" s="43">
        <v>0</v>
      </c>
      <c r="AG81" s="43">
        <v>0</v>
      </c>
      <c r="AH81" s="43">
        <v>0</v>
      </c>
      <c r="AI81" s="43">
        <v>0</v>
      </c>
      <c r="AJ81" s="43">
        <v>0</v>
      </c>
      <c r="AK81" s="43">
        <v>0</v>
      </c>
      <c r="AL81" s="43">
        <v>0</v>
      </c>
      <c r="AM81" s="43">
        <v>0</v>
      </c>
      <c r="AN81" s="43">
        <v>0</v>
      </c>
      <c r="AO81" s="43">
        <v>0</v>
      </c>
      <c r="AP81" s="43">
        <v>0</v>
      </c>
      <c r="AQ81" s="43">
        <v>0</v>
      </c>
      <c r="AR81" s="43">
        <v>0</v>
      </c>
      <c r="AS81" s="43">
        <v>0</v>
      </c>
      <c r="AT81" s="43">
        <v>0</v>
      </c>
      <c r="AU81" s="43">
        <v>0</v>
      </c>
      <c r="AV81" s="43">
        <v>0</v>
      </c>
      <c r="AW81" s="43">
        <v>0.5</v>
      </c>
      <c r="AX81" s="43">
        <v>0</v>
      </c>
      <c r="AY81" s="43">
        <v>0</v>
      </c>
      <c r="AZ81" s="43" t="s">
        <v>92</v>
      </c>
      <c r="BA81" s="89"/>
      <c r="BB81"/>
    </row>
    <row r="82" spans="1:54" ht="14.25" customHeight="1" x14ac:dyDescent="0.25">
      <c r="A82" s="432"/>
      <c r="B82" s="94" t="s">
        <v>107</v>
      </c>
      <c r="C82" s="41">
        <v>55</v>
      </c>
      <c r="D82" s="41">
        <v>35</v>
      </c>
      <c r="E82" s="41">
        <v>400</v>
      </c>
      <c r="F82" s="43">
        <v>0.25</v>
      </c>
      <c r="G82" s="43">
        <v>0</v>
      </c>
      <c r="H82" s="43">
        <v>0</v>
      </c>
      <c r="I82" s="43">
        <v>1</v>
      </c>
      <c r="J82" s="43">
        <v>0.5</v>
      </c>
      <c r="K82" s="43">
        <v>0.5</v>
      </c>
      <c r="L82" s="43">
        <v>0</v>
      </c>
      <c r="M82" s="43">
        <v>0.25</v>
      </c>
      <c r="N82" s="43">
        <v>0</v>
      </c>
      <c r="O82" s="43">
        <v>0.5</v>
      </c>
      <c r="P82" s="43">
        <v>0</v>
      </c>
      <c r="Q82" s="43">
        <v>1</v>
      </c>
      <c r="R82" s="43">
        <v>1</v>
      </c>
      <c r="S82" s="43">
        <v>0</v>
      </c>
      <c r="T82" s="43">
        <v>0.5</v>
      </c>
      <c r="U82" s="43">
        <v>0.5</v>
      </c>
      <c r="V82" s="43">
        <v>0.5</v>
      </c>
      <c r="W82" s="43">
        <v>1</v>
      </c>
      <c r="X82" s="43">
        <v>0</v>
      </c>
      <c r="Y82" s="43">
        <v>1</v>
      </c>
      <c r="Z82" s="43">
        <v>0</v>
      </c>
      <c r="AA82" s="43">
        <v>0</v>
      </c>
      <c r="AB82" s="43">
        <v>0</v>
      </c>
      <c r="AC82" s="43">
        <v>0</v>
      </c>
      <c r="AD82" s="43">
        <v>0</v>
      </c>
      <c r="AE82" s="43">
        <v>0</v>
      </c>
      <c r="AF82" s="43">
        <v>0</v>
      </c>
      <c r="AG82" s="43">
        <v>0</v>
      </c>
      <c r="AH82" s="43">
        <v>0</v>
      </c>
      <c r="AI82" s="43">
        <v>0</v>
      </c>
      <c r="AJ82" s="43">
        <v>0</v>
      </c>
      <c r="AK82" s="43">
        <v>0</v>
      </c>
      <c r="AL82" s="43">
        <v>0</v>
      </c>
      <c r="AM82" s="43">
        <v>0</v>
      </c>
      <c r="AN82" s="43">
        <v>0</v>
      </c>
      <c r="AO82" s="43">
        <v>0</v>
      </c>
      <c r="AP82" s="43">
        <v>0</v>
      </c>
      <c r="AQ82" s="43">
        <v>0</v>
      </c>
      <c r="AR82" s="43">
        <v>0</v>
      </c>
      <c r="AS82" s="43">
        <v>0</v>
      </c>
      <c r="AT82" s="43">
        <v>0</v>
      </c>
      <c r="AU82" s="43">
        <v>0</v>
      </c>
      <c r="AV82" s="43">
        <v>0</v>
      </c>
      <c r="AW82" s="43">
        <v>1</v>
      </c>
      <c r="AX82" s="43">
        <v>0</v>
      </c>
      <c r="AY82" s="43">
        <v>0</v>
      </c>
      <c r="AZ82" s="43" t="s">
        <v>92</v>
      </c>
      <c r="BA82" s="89"/>
      <c r="BB82"/>
    </row>
    <row r="83" spans="1:54" ht="14.25" customHeight="1" x14ac:dyDescent="0.25">
      <c r="A83" s="432"/>
      <c r="B83" s="94" t="s">
        <v>108</v>
      </c>
      <c r="C83" s="41">
        <v>60</v>
      </c>
      <c r="D83" s="41">
        <v>35</v>
      </c>
      <c r="E83" s="41">
        <v>400</v>
      </c>
      <c r="F83" s="43">
        <v>0</v>
      </c>
      <c r="G83" s="43">
        <v>0</v>
      </c>
      <c r="H83" s="43">
        <v>0</v>
      </c>
      <c r="I83" s="43">
        <v>0.25</v>
      </c>
      <c r="J83" s="43">
        <v>1</v>
      </c>
      <c r="K83" s="43">
        <v>0.5</v>
      </c>
      <c r="L83" s="43">
        <v>0</v>
      </c>
      <c r="M83" s="43">
        <v>0.25</v>
      </c>
      <c r="N83" s="43">
        <v>0</v>
      </c>
      <c r="O83" s="43">
        <v>0</v>
      </c>
      <c r="P83" s="43">
        <v>0</v>
      </c>
      <c r="Q83" s="43">
        <v>1</v>
      </c>
      <c r="R83" s="43">
        <v>0.25</v>
      </c>
      <c r="S83" s="43">
        <v>0</v>
      </c>
      <c r="T83" s="43">
        <v>0.25</v>
      </c>
      <c r="U83" s="43">
        <v>0.25</v>
      </c>
      <c r="V83" s="43">
        <v>0</v>
      </c>
      <c r="W83" s="43">
        <v>1</v>
      </c>
      <c r="X83" s="43">
        <v>0.25</v>
      </c>
      <c r="Y83" s="43">
        <v>1</v>
      </c>
      <c r="Z83" s="43">
        <v>0</v>
      </c>
      <c r="AA83" s="43">
        <v>0</v>
      </c>
      <c r="AB83" s="43">
        <v>0</v>
      </c>
      <c r="AC83" s="43">
        <v>0</v>
      </c>
      <c r="AD83" s="43">
        <v>0</v>
      </c>
      <c r="AE83" s="43">
        <v>0</v>
      </c>
      <c r="AF83" s="43">
        <v>0</v>
      </c>
      <c r="AG83" s="43">
        <v>0</v>
      </c>
      <c r="AH83" s="43">
        <v>0</v>
      </c>
      <c r="AI83" s="43">
        <v>0</v>
      </c>
      <c r="AJ83" s="43">
        <v>0</v>
      </c>
      <c r="AK83" s="43">
        <v>0</v>
      </c>
      <c r="AL83" s="43">
        <v>0</v>
      </c>
      <c r="AM83" s="43">
        <v>0</v>
      </c>
      <c r="AN83" s="43">
        <v>0</v>
      </c>
      <c r="AO83" s="43">
        <v>0</v>
      </c>
      <c r="AP83" s="43">
        <v>0</v>
      </c>
      <c r="AQ83" s="43">
        <v>0</v>
      </c>
      <c r="AR83" s="43">
        <v>0</v>
      </c>
      <c r="AS83" s="43">
        <v>0</v>
      </c>
      <c r="AT83" s="43">
        <v>0</v>
      </c>
      <c r="AU83" s="43">
        <v>0</v>
      </c>
      <c r="AV83" s="43">
        <v>0</v>
      </c>
      <c r="AW83" s="43">
        <v>1</v>
      </c>
      <c r="AX83" s="43">
        <v>0</v>
      </c>
      <c r="AY83" s="43">
        <v>0</v>
      </c>
      <c r="AZ83" s="43" t="s">
        <v>92</v>
      </c>
      <c r="BA83" s="89"/>
      <c r="BB83"/>
    </row>
    <row r="84" spans="1:54" ht="14.25" customHeight="1" x14ac:dyDescent="0.25">
      <c r="A84" s="432"/>
      <c r="B84" s="94" t="s">
        <v>109</v>
      </c>
      <c r="C84" s="41">
        <v>60</v>
      </c>
      <c r="D84" s="41">
        <v>35</v>
      </c>
      <c r="E84" s="41">
        <v>400</v>
      </c>
      <c r="F84" s="43">
        <v>0.25</v>
      </c>
      <c r="G84" s="43">
        <v>0</v>
      </c>
      <c r="H84" s="43">
        <v>0</v>
      </c>
      <c r="I84" s="43">
        <v>0.5</v>
      </c>
      <c r="J84" s="43">
        <v>1</v>
      </c>
      <c r="K84" s="43">
        <v>1</v>
      </c>
      <c r="L84" s="43">
        <v>0</v>
      </c>
      <c r="M84" s="43">
        <v>1</v>
      </c>
      <c r="N84" s="43">
        <v>0.25</v>
      </c>
      <c r="O84" s="43">
        <v>0.25</v>
      </c>
      <c r="P84" s="43">
        <v>0</v>
      </c>
      <c r="Q84" s="43">
        <v>1</v>
      </c>
      <c r="R84" s="43">
        <v>0</v>
      </c>
      <c r="S84" s="43">
        <v>0</v>
      </c>
      <c r="T84" s="43">
        <v>0.5</v>
      </c>
      <c r="U84" s="43">
        <v>0.5</v>
      </c>
      <c r="V84" s="43">
        <v>0</v>
      </c>
      <c r="W84" s="43">
        <v>1</v>
      </c>
      <c r="X84" s="43">
        <v>0</v>
      </c>
      <c r="Y84" s="43">
        <v>1</v>
      </c>
      <c r="Z84" s="43">
        <v>0</v>
      </c>
      <c r="AA84" s="43">
        <v>0</v>
      </c>
      <c r="AB84" s="43">
        <v>0</v>
      </c>
      <c r="AC84" s="43">
        <v>0</v>
      </c>
      <c r="AD84" s="43">
        <v>0</v>
      </c>
      <c r="AE84" s="43">
        <v>0</v>
      </c>
      <c r="AF84" s="43">
        <v>0</v>
      </c>
      <c r="AG84" s="43">
        <v>0</v>
      </c>
      <c r="AH84" s="43">
        <v>0</v>
      </c>
      <c r="AI84" s="43">
        <v>0</v>
      </c>
      <c r="AJ84" s="43">
        <v>0</v>
      </c>
      <c r="AK84" s="43">
        <v>0</v>
      </c>
      <c r="AL84" s="43">
        <v>0</v>
      </c>
      <c r="AM84" s="43">
        <v>0</v>
      </c>
      <c r="AN84" s="43">
        <v>0</v>
      </c>
      <c r="AO84" s="43">
        <v>0</v>
      </c>
      <c r="AP84" s="43">
        <v>0</v>
      </c>
      <c r="AQ84" s="43">
        <v>0</v>
      </c>
      <c r="AR84" s="43">
        <v>0</v>
      </c>
      <c r="AS84" s="43">
        <v>0</v>
      </c>
      <c r="AT84" s="43">
        <v>0</v>
      </c>
      <c r="AU84" s="43">
        <v>0</v>
      </c>
      <c r="AV84" s="43">
        <v>0</v>
      </c>
      <c r="AW84" s="43">
        <v>1</v>
      </c>
      <c r="AX84" s="43">
        <v>0</v>
      </c>
      <c r="AY84" s="43">
        <v>0</v>
      </c>
      <c r="AZ84" s="43" t="s">
        <v>92</v>
      </c>
      <c r="BA84" s="89"/>
      <c r="BB84"/>
    </row>
    <row r="85" spans="1:54" ht="14.25" customHeight="1" x14ac:dyDescent="0.25">
      <c r="A85" s="432"/>
      <c r="B85" s="94" t="s">
        <v>110</v>
      </c>
      <c r="C85" s="41">
        <v>60</v>
      </c>
      <c r="D85" s="41">
        <v>35</v>
      </c>
      <c r="E85" s="41">
        <v>400</v>
      </c>
      <c r="F85" s="43">
        <v>0.25</v>
      </c>
      <c r="G85" s="43">
        <v>0</v>
      </c>
      <c r="H85" s="43">
        <v>0</v>
      </c>
      <c r="I85" s="43">
        <v>0.5</v>
      </c>
      <c r="J85" s="43">
        <v>0.25</v>
      </c>
      <c r="K85" s="43">
        <v>0.25</v>
      </c>
      <c r="L85" s="43">
        <v>0</v>
      </c>
      <c r="M85" s="43">
        <v>0.25</v>
      </c>
      <c r="N85" s="43">
        <v>0.5</v>
      </c>
      <c r="O85" s="43">
        <v>0.25</v>
      </c>
      <c r="P85" s="43">
        <v>0</v>
      </c>
      <c r="Q85" s="43">
        <v>1</v>
      </c>
      <c r="R85" s="43">
        <v>0.5</v>
      </c>
      <c r="S85" s="43">
        <v>0</v>
      </c>
      <c r="T85" s="43">
        <v>0.5</v>
      </c>
      <c r="U85" s="43">
        <v>0.5</v>
      </c>
      <c r="V85" s="43">
        <v>0.5</v>
      </c>
      <c r="W85" s="43">
        <v>1</v>
      </c>
      <c r="X85" s="43">
        <v>0</v>
      </c>
      <c r="Y85" s="43">
        <v>1</v>
      </c>
      <c r="Z85" s="43">
        <v>0</v>
      </c>
      <c r="AA85" s="43">
        <v>0</v>
      </c>
      <c r="AB85" s="43">
        <v>0</v>
      </c>
      <c r="AC85" s="43">
        <v>0</v>
      </c>
      <c r="AD85" s="43">
        <v>0</v>
      </c>
      <c r="AE85" s="43">
        <v>0</v>
      </c>
      <c r="AF85" s="43">
        <v>0</v>
      </c>
      <c r="AG85" s="43">
        <v>0</v>
      </c>
      <c r="AH85" s="43">
        <v>0</v>
      </c>
      <c r="AI85" s="43">
        <v>0</v>
      </c>
      <c r="AJ85" s="43">
        <v>0</v>
      </c>
      <c r="AK85" s="43">
        <v>0</v>
      </c>
      <c r="AL85" s="43">
        <v>0</v>
      </c>
      <c r="AM85" s="43">
        <v>0</v>
      </c>
      <c r="AN85" s="43">
        <v>0</v>
      </c>
      <c r="AO85" s="43">
        <v>0</v>
      </c>
      <c r="AP85" s="43">
        <v>0</v>
      </c>
      <c r="AQ85" s="43">
        <v>0</v>
      </c>
      <c r="AR85" s="43">
        <v>0</v>
      </c>
      <c r="AS85" s="43">
        <v>0</v>
      </c>
      <c r="AT85" s="43">
        <v>0</v>
      </c>
      <c r="AU85" s="43">
        <v>0</v>
      </c>
      <c r="AV85" s="43">
        <v>0</v>
      </c>
      <c r="AW85" s="43">
        <v>1</v>
      </c>
      <c r="AX85" s="43">
        <v>0</v>
      </c>
      <c r="AY85" s="43">
        <v>0</v>
      </c>
      <c r="AZ85" s="43" t="s">
        <v>92</v>
      </c>
      <c r="BA85" s="89"/>
      <c r="BB85"/>
    </row>
    <row r="86" spans="1:54" ht="14.25" customHeight="1" x14ac:dyDescent="0.25">
      <c r="A86" s="432"/>
      <c r="B86" s="94" t="s">
        <v>117</v>
      </c>
      <c r="C86" s="41">
        <v>55</v>
      </c>
      <c r="D86" s="41">
        <v>35</v>
      </c>
      <c r="E86" s="41">
        <v>400</v>
      </c>
      <c r="F86" s="43">
        <v>0</v>
      </c>
      <c r="G86" s="43">
        <v>0</v>
      </c>
      <c r="H86" s="43">
        <v>0</v>
      </c>
      <c r="I86" s="43">
        <v>0</v>
      </c>
      <c r="J86" s="43">
        <v>0</v>
      </c>
      <c r="K86" s="43">
        <v>0</v>
      </c>
      <c r="L86" s="43">
        <v>0</v>
      </c>
      <c r="M86" s="43">
        <v>0</v>
      </c>
      <c r="N86" s="43">
        <v>0</v>
      </c>
      <c r="O86" s="43">
        <v>0</v>
      </c>
      <c r="P86" s="43">
        <v>0</v>
      </c>
      <c r="Q86" s="43">
        <v>0</v>
      </c>
      <c r="R86" s="43">
        <v>0</v>
      </c>
      <c r="S86" s="43">
        <v>0</v>
      </c>
      <c r="T86" s="43">
        <v>0</v>
      </c>
      <c r="U86" s="43">
        <v>0</v>
      </c>
      <c r="V86" s="43">
        <v>0</v>
      </c>
      <c r="W86" s="43">
        <v>0</v>
      </c>
      <c r="X86" s="43">
        <v>0</v>
      </c>
      <c r="Y86" s="43">
        <v>0</v>
      </c>
      <c r="Z86" s="43">
        <v>0</v>
      </c>
      <c r="AA86" s="43">
        <v>0</v>
      </c>
      <c r="AB86" s="43">
        <v>0</v>
      </c>
      <c r="AC86" s="43">
        <v>0</v>
      </c>
      <c r="AD86" s="43">
        <v>0</v>
      </c>
      <c r="AE86" s="43">
        <v>0</v>
      </c>
      <c r="AF86" s="43">
        <v>0</v>
      </c>
      <c r="AG86" s="43">
        <v>0</v>
      </c>
      <c r="AH86" s="43">
        <v>0</v>
      </c>
      <c r="AI86" s="43">
        <v>0</v>
      </c>
      <c r="AJ86" s="43">
        <v>0</v>
      </c>
      <c r="AK86" s="43">
        <v>0</v>
      </c>
      <c r="AL86" s="43">
        <v>0</v>
      </c>
      <c r="AM86" s="43">
        <v>0</v>
      </c>
      <c r="AN86" s="43">
        <v>0</v>
      </c>
      <c r="AO86" s="43">
        <v>0</v>
      </c>
      <c r="AP86" s="43">
        <v>0</v>
      </c>
      <c r="AQ86" s="43">
        <v>0</v>
      </c>
      <c r="AR86" s="43">
        <v>0</v>
      </c>
      <c r="AS86" s="43">
        <v>0</v>
      </c>
      <c r="AT86" s="43">
        <v>0</v>
      </c>
      <c r="AU86" s="43">
        <v>0</v>
      </c>
      <c r="AV86" s="43">
        <v>0</v>
      </c>
      <c r="AW86" s="43">
        <v>1</v>
      </c>
      <c r="AX86" s="43">
        <v>0</v>
      </c>
      <c r="AY86" s="43">
        <v>0</v>
      </c>
      <c r="AZ86" s="43" t="s">
        <v>92</v>
      </c>
      <c r="BA86" s="89"/>
      <c r="BB86"/>
    </row>
    <row r="87" spans="1:54" ht="14.25" customHeight="1" x14ac:dyDescent="0.25">
      <c r="A87" s="432"/>
      <c r="B87" s="94" t="s">
        <v>119</v>
      </c>
      <c r="C87" s="41">
        <v>60</v>
      </c>
      <c r="D87" s="41">
        <v>35</v>
      </c>
      <c r="E87" s="41">
        <v>400</v>
      </c>
      <c r="F87" s="43">
        <v>0</v>
      </c>
      <c r="G87" s="43">
        <v>0</v>
      </c>
      <c r="H87" s="43">
        <v>0</v>
      </c>
      <c r="I87" s="43">
        <v>0</v>
      </c>
      <c r="J87" s="43">
        <v>0</v>
      </c>
      <c r="K87" s="43">
        <v>0</v>
      </c>
      <c r="L87" s="43">
        <v>0</v>
      </c>
      <c r="M87" s="43">
        <v>0</v>
      </c>
      <c r="N87" s="43">
        <v>0</v>
      </c>
      <c r="O87" s="43">
        <v>0</v>
      </c>
      <c r="P87" s="43">
        <v>0</v>
      </c>
      <c r="Q87" s="43">
        <v>0</v>
      </c>
      <c r="R87" s="43">
        <v>0</v>
      </c>
      <c r="S87" s="43">
        <v>0</v>
      </c>
      <c r="T87" s="43">
        <v>0</v>
      </c>
      <c r="U87" s="43">
        <v>0</v>
      </c>
      <c r="V87" s="43">
        <v>0</v>
      </c>
      <c r="W87" s="43">
        <v>0</v>
      </c>
      <c r="X87" s="43">
        <v>0</v>
      </c>
      <c r="Y87" s="43">
        <v>0</v>
      </c>
      <c r="Z87" s="43">
        <v>0</v>
      </c>
      <c r="AA87" s="43">
        <v>0</v>
      </c>
      <c r="AB87" s="43">
        <v>0</v>
      </c>
      <c r="AC87" s="43">
        <v>0</v>
      </c>
      <c r="AD87" s="43">
        <v>0</v>
      </c>
      <c r="AE87" s="43">
        <v>0</v>
      </c>
      <c r="AF87" s="43">
        <v>0</v>
      </c>
      <c r="AG87" s="43">
        <v>0</v>
      </c>
      <c r="AH87" s="43">
        <v>0</v>
      </c>
      <c r="AI87" s="43">
        <v>0</v>
      </c>
      <c r="AJ87" s="43">
        <v>0</v>
      </c>
      <c r="AK87" s="43">
        <v>0</v>
      </c>
      <c r="AL87" s="43">
        <v>0</v>
      </c>
      <c r="AM87" s="43">
        <v>0</v>
      </c>
      <c r="AN87" s="43">
        <v>0</v>
      </c>
      <c r="AO87" s="43">
        <v>0</v>
      </c>
      <c r="AP87" s="43">
        <v>0</v>
      </c>
      <c r="AQ87" s="43">
        <v>0</v>
      </c>
      <c r="AR87" s="43">
        <v>0</v>
      </c>
      <c r="AS87" s="43">
        <v>0</v>
      </c>
      <c r="AT87" s="43">
        <v>0</v>
      </c>
      <c r="AU87" s="43">
        <v>0</v>
      </c>
      <c r="AV87" s="43">
        <v>0</v>
      </c>
      <c r="AW87" s="43">
        <v>0.5</v>
      </c>
      <c r="AX87" s="43">
        <v>0</v>
      </c>
      <c r="AY87" s="43">
        <v>0</v>
      </c>
      <c r="AZ87" s="43" t="s">
        <v>92</v>
      </c>
      <c r="BA87" s="89"/>
      <c r="BB87"/>
    </row>
    <row r="88" spans="1:54" ht="14.25" customHeight="1" x14ac:dyDescent="0.25">
      <c r="A88" s="432"/>
      <c r="B88" s="94" t="s">
        <v>120</v>
      </c>
      <c r="C88" s="41">
        <v>60</v>
      </c>
      <c r="D88" s="41">
        <v>35</v>
      </c>
      <c r="E88" s="41">
        <v>400</v>
      </c>
      <c r="F88" s="43">
        <v>0</v>
      </c>
      <c r="G88" s="43">
        <v>0</v>
      </c>
      <c r="H88" s="43">
        <v>0</v>
      </c>
      <c r="I88" s="43">
        <v>0</v>
      </c>
      <c r="J88" s="43">
        <v>0</v>
      </c>
      <c r="K88" s="43">
        <v>0</v>
      </c>
      <c r="L88" s="43">
        <v>0</v>
      </c>
      <c r="M88" s="43">
        <v>0</v>
      </c>
      <c r="N88" s="43">
        <v>0</v>
      </c>
      <c r="O88" s="43">
        <v>0</v>
      </c>
      <c r="P88" s="43">
        <v>0</v>
      </c>
      <c r="Q88" s="43">
        <v>0</v>
      </c>
      <c r="R88" s="43">
        <v>0</v>
      </c>
      <c r="S88" s="43">
        <v>0</v>
      </c>
      <c r="T88" s="43">
        <v>0</v>
      </c>
      <c r="U88" s="43">
        <v>0</v>
      </c>
      <c r="V88" s="43">
        <v>0</v>
      </c>
      <c r="W88" s="43">
        <v>0</v>
      </c>
      <c r="X88" s="43">
        <v>0</v>
      </c>
      <c r="Y88" s="43">
        <v>0</v>
      </c>
      <c r="Z88" s="43">
        <v>0</v>
      </c>
      <c r="AA88" s="43">
        <v>0</v>
      </c>
      <c r="AB88" s="43">
        <v>0</v>
      </c>
      <c r="AC88" s="43">
        <v>0</v>
      </c>
      <c r="AD88" s="43">
        <v>0</v>
      </c>
      <c r="AE88" s="43">
        <v>0</v>
      </c>
      <c r="AF88" s="43">
        <v>0</v>
      </c>
      <c r="AG88" s="43">
        <v>0</v>
      </c>
      <c r="AH88" s="43">
        <v>0</v>
      </c>
      <c r="AI88" s="43">
        <v>0</v>
      </c>
      <c r="AJ88" s="43">
        <v>0</v>
      </c>
      <c r="AK88" s="43">
        <v>0</v>
      </c>
      <c r="AL88" s="43">
        <v>0</v>
      </c>
      <c r="AM88" s="43">
        <v>0</v>
      </c>
      <c r="AN88" s="43">
        <v>0</v>
      </c>
      <c r="AO88" s="43">
        <v>0</v>
      </c>
      <c r="AP88" s="43">
        <v>0</v>
      </c>
      <c r="AQ88" s="43">
        <v>0</v>
      </c>
      <c r="AR88" s="43">
        <v>0</v>
      </c>
      <c r="AS88" s="43">
        <v>0</v>
      </c>
      <c r="AT88" s="43">
        <v>0</v>
      </c>
      <c r="AU88" s="43">
        <v>0</v>
      </c>
      <c r="AV88" s="43">
        <v>0</v>
      </c>
      <c r="AW88" s="43">
        <v>0.5</v>
      </c>
      <c r="AX88" s="43">
        <v>0</v>
      </c>
      <c r="AY88" s="43">
        <v>0</v>
      </c>
      <c r="AZ88" s="43" t="s">
        <v>92</v>
      </c>
      <c r="BA88" s="89"/>
      <c r="BB88"/>
    </row>
    <row r="89" spans="1:54" ht="14.25" customHeight="1" x14ac:dyDescent="0.25">
      <c r="A89" s="432"/>
      <c r="B89" s="94" t="s">
        <v>121</v>
      </c>
      <c r="C89" s="41">
        <v>60</v>
      </c>
      <c r="D89" s="41">
        <v>35</v>
      </c>
      <c r="E89" s="41">
        <v>400</v>
      </c>
      <c r="F89" s="43">
        <v>0</v>
      </c>
      <c r="G89" s="43">
        <v>0</v>
      </c>
      <c r="H89" s="43">
        <v>0</v>
      </c>
      <c r="I89" s="43">
        <v>0</v>
      </c>
      <c r="J89" s="43">
        <v>0</v>
      </c>
      <c r="K89" s="43">
        <v>0</v>
      </c>
      <c r="L89" s="43">
        <v>0</v>
      </c>
      <c r="M89" s="43">
        <v>0</v>
      </c>
      <c r="N89" s="43">
        <v>0</v>
      </c>
      <c r="O89" s="43">
        <v>0</v>
      </c>
      <c r="P89" s="43">
        <v>0</v>
      </c>
      <c r="Q89" s="43">
        <v>0</v>
      </c>
      <c r="R89" s="43">
        <v>0</v>
      </c>
      <c r="S89" s="43">
        <v>0</v>
      </c>
      <c r="T89" s="43">
        <v>0</v>
      </c>
      <c r="U89" s="43">
        <v>0</v>
      </c>
      <c r="V89" s="43">
        <v>0</v>
      </c>
      <c r="W89" s="43">
        <v>0</v>
      </c>
      <c r="X89" s="43">
        <v>0</v>
      </c>
      <c r="Y89" s="43">
        <v>0</v>
      </c>
      <c r="Z89" s="43">
        <v>0</v>
      </c>
      <c r="AA89" s="43">
        <v>0</v>
      </c>
      <c r="AB89" s="43">
        <v>0</v>
      </c>
      <c r="AC89" s="43">
        <v>0</v>
      </c>
      <c r="AD89" s="43">
        <v>0</v>
      </c>
      <c r="AE89" s="43">
        <v>0</v>
      </c>
      <c r="AF89" s="43">
        <v>0</v>
      </c>
      <c r="AG89" s="43">
        <v>0</v>
      </c>
      <c r="AH89" s="43">
        <v>0</v>
      </c>
      <c r="AI89" s="43">
        <v>0</v>
      </c>
      <c r="AJ89" s="43">
        <v>0</v>
      </c>
      <c r="AK89" s="43">
        <v>0</v>
      </c>
      <c r="AL89" s="43">
        <v>0</v>
      </c>
      <c r="AM89" s="43">
        <v>0</v>
      </c>
      <c r="AN89" s="43">
        <v>0</v>
      </c>
      <c r="AO89" s="43">
        <v>0</v>
      </c>
      <c r="AP89" s="43">
        <v>0</v>
      </c>
      <c r="AQ89" s="43">
        <v>0</v>
      </c>
      <c r="AR89" s="43">
        <v>0</v>
      </c>
      <c r="AS89" s="43">
        <v>0</v>
      </c>
      <c r="AT89" s="43">
        <v>0</v>
      </c>
      <c r="AU89" s="43">
        <v>0</v>
      </c>
      <c r="AV89" s="43">
        <v>0</v>
      </c>
      <c r="AW89" s="43">
        <v>1</v>
      </c>
      <c r="AX89" s="43">
        <v>0</v>
      </c>
      <c r="AY89" s="43">
        <v>0</v>
      </c>
      <c r="AZ89" s="43" t="s">
        <v>92</v>
      </c>
      <c r="BA89" s="89"/>
      <c r="BB89"/>
    </row>
    <row r="90" spans="1:54" ht="14.25" customHeight="1" x14ac:dyDescent="0.25">
      <c r="A90" s="432"/>
      <c r="B90" s="96" t="s">
        <v>227</v>
      </c>
      <c r="C90" s="97">
        <v>60</v>
      </c>
      <c r="D90" s="97">
        <v>35</v>
      </c>
      <c r="E90" s="98">
        <v>288</v>
      </c>
      <c r="F90" s="43">
        <v>0</v>
      </c>
      <c r="G90" s="43">
        <v>0</v>
      </c>
      <c r="H90" s="43">
        <v>0</v>
      </c>
      <c r="I90" s="43">
        <v>0</v>
      </c>
      <c r="J90" s="43">
        <v>0</v>
      </c>
      <c r="K90" s="43">
        <v>0</v>
      </c>
      <c r="L90" s="43">
        <v>0</v>
      </c>
      <c r="M90" s="43">
        <v>0</v>
      </c>
      <c r="N90" s="43">
        <v>0</v>
      </c>
      <c r="O90" s="43">
        <v>0</v>
      </c>
      <c r="P90" s="43">
        <v>0</v>
      </c>
      <c r="Q90" s="43">
        <v>0</v>
      </c>
      <c r="R90" s="43">
        <v>0</v>
      </c>
      <c r="S90" s="43">
        <v>0</v>
      </c>
      <c r="T90" s="43">
        <v>0</v>
      </c>
      <c r="U90" s="43">
        <v>0</v>
      </c>
      <c r="V90" s="43">
        <v>0</v>
      </c>
      <c r="W90" s="43">
        <v>0</v>
      </c>
      <c r="X90" s="43">
        <v>0</v>
      </c>
      <c r="Y90" s="43">
        <v>0</v>
      </c>
      <c r="Z90" s="43">
        <v>0</v>
      </c>
      <c r="AA90" s="43">
        <v>0</v>
      </c>
      <c r="AB90" s="43">
        <v>0</v>
      </c>
      <c r="AC90" s="43">
        <v>0</v>
      </c>
      <c r="AD90" s="43">
        <v>0</v>
      </c>
      <c r="AE90" s="43">
        <v>0</v>
      </c>
      <c r="AF90" s="43">
        <v>0</v>
      </c>
      <c r="AG90" s="43">
        <v>0</v>
      </c>
      <c r="AH90" s="43">
        <v>0</v>
      </c>
      <c r="AI90" s="43">
        <v>0</v>
      </c>
      <c r="AJ90" s="43">
        <v>0</v>
      </c>
      <c r="AK90" s="43">
        <v>0</v>
      </c>
      <c r="AL90" s="43">
        <v>0</v>
      </c>
      <c r="AM90" s="43">
        <v>0</v>
      </c>
      <c r="AN90" s="43">
        <v>0</v>
      </c>
      <c r="AO90" s="43">
        <v>0</v>
      </c>
      <c r="AP90" s="43">
        <v>0</v>
      </c>
      <c r="AQ90" s="43">
        <v>0</v>
      </c>
      <c r="AR90" s="43">
        <v>0</v>
      </c>
      <c r="AS90" s="43">
        <v>0</v>
      </c>
      <c r="AT90" s="43">
        <v>0</v>
      </c>
      <c r="AU90" s="43">
        <v>0</v>
      </c>
      <c r="AV90" s="43">
        <v>0</v>
      </c>
      <c r="AW90" s="43">
        <v>1</v>
      </c>
      <c r="AX90" s="43">
        <v>0</v>
      </c>
      <c r="AY90" s="43">
        <v>0</v>
      </c>
      <c r="AZ90" s="112">
        <v>0.5</v>
      </c>
      <c r="BA90" s="51"/>
      <c r="BB90"/>
    </row>
    <row r="91" spans="1:54" ht="14.25" customHeight="1" x14ac:dyDescent="0.25">
      <c r="A91" s="432"/>
      <c r="B91" s="96" t="s">
        <v>228</v>
      </c>
      <c r="C91" s="97">
        <v>60</v>
      </c>
      <c r="D91" s="97">
        <v>35</v>
      </c>
      <c r="E91" s="98">
        <v>466</v>
      </c>
      <c r="F91" s="43">
        <v>0</v>
      </c>
      <c r="G91" s="43">
        <v>0</v>
      </c>
      <c r="H91" s="43">
        <v>0</v>
      </c>
      <c r="I91" s="43">
        <v>0</v>
      </c>
      <c r="J91" s="43">
        <v>0</v>
      </c>
      <c r="K91" s="43">
        <v>0</v>
      </c>
      <c r="L91" s="43">
        <v>0</v>
      </c>
      <c r="M91" s="43">
        <v>0</v>
      </c>
      <c r="N91" s="43">
        <v>0</v>
      </c>
      <c r="O91" s="43">
        <v>0</v>
      </c>
      <c r="P91" s="43">
        <v>0</v>
      </c>
      <c r="Q91" s="43">
        <v>0</v>
      </c>
      <c r="R91" s="43">
        <v>0</v>
      </c>
      <c r="S91" s="43">
        <v>0</v>
      </c>
      <c r="T91" s="43">
        <v>0</v>
      </c>
      <c r="U91" s="43">
        <v>0</v>
      </c>
      <c r="V91" s="43">
        <v>0</v>
      </c>
      <c r="W91" s="43">
        <v>0</v>
      </c>
      <c r="X91" s="43">
        <v>0</v>
      </c>
      <c r="Y91" s="43">
        <v>0</v>
      </c>
      <c r="Z91" s="43">
        <v>0</v>
      </c>
      <c r="AA91" s="43">
        <v>0</v>
      </c>
      <c r="AB91" s="43">
        <v>0</v>
      </c>
      <c r="AC91" s="43">
        <v>0</v>
      </c>
      <c r="AD91" s="43">
        <v>0</v>
      </c>
      <c r="AE91" s="43">
        <v>0</v>
      </c>
      <c r="AF91" s="43">
        <v>0</v>
      </c>
      <c r="AG91" s="43">
        <v>0</v>
      </c>
      <c r="AH91" s="43">
        <v>0</v>
      </c>
      <c r="AI91" s="43">
        <v>0</v>
      </c>
      <c r="AJ91" s="43">
        <v>0</v>
      </c>
      <c r="AK91" s="43">
        <v>0</v>
      </c>
      <c r="AL91" s="43">
        <v>0</v>
      </c>
      <c r="AM91" s="43">
        <v>0</v>
      </c>
      <c r="AN91" s="43">
        <v>0</v>
      </c>
      <c r="AO91" s="43">
        <v>0</v>
      </c>
      <c r="AP91" s="43">
        <v>0</v>
      </c>
      <c r="AQ91" s="43">
        <v>0</v>
      </c>
      <c r="AR91" s="43">
        <v>0</v>
      </c>
      <c r="AS91" s="43">
        <v>0</v>
      </c>
      <c r="AT91" s="43">
        <v>0</v>
      </c>
      <c r="AU91" s="43">
        <v>0</v>
      </c>
      <c r="AV91" s="43">
        <v>0</v>
      </c>
      <c r="AW91" s="43">
        <v>1</v>
      </c>
      <c r="AX91" s="43">
        <v>0</v>
      </c>
      <c r="AY91" s="43">
        <v>0</v>
      </c>
      <c r="AZ91" s="41">
        <v>1</v>
      </c>
      <c r="BA91" s="51"/>
      <c r="BB91"/>
    </row>
    <row r="92" spans="1:54" ht="14.25" customHeight="1" x14ac:dyDescent="0.25">
      <c r="A92" s="432"/>
      <c r="B92" s="52" t="s">
        <v>32</v>
      </c>
      <c r="C92" s="41">
        <v>50</v>
      </c>
      <c r="D92" s="41">
        <v>35</v>
      </c>
      <c r="E92" s="41">
        <v>400</v>
      </c>
      <c r="F92" s="43">
        <v>0</v>
      </c>
      <c r="G92" s="43">
        <v>0</v>
      </c>
      <c r="H92" s="43">
        <v>0</v>
      </c>
      <c r="I92" s="43">
        <v>0</v>
      </c>
      <c r="J92" s="43">
        <v>0</v>
      </c>
      <c r="K92" s="43">
        <v>0</v>
      </c>
      <c r="L92" s="43">
        <v>0</v>
      </c>
      <c r="M92" s="43">
        <v>0</v>
      </c>
      <c r="N92" s="43">
        <v>0</v>
      </c>
      <c r="O92" s="43">
        <v>0</v>
      </c>
      <c r="P92" s="43">
        <v>0</v>
      </c>
      <c r="Q92" s="43">
        <v>0</v>
      </c>
      <c r="R92" s="43">
        <v>0</v>
      </c>
      <c r="S92" s="43">
        <v>0</v>
      </c>
      <c r="T92" s="43">
        <v>0</v>
      </c>
      <c r="U92" s="43">
        <v>0</v>
      </c>
      <c r="V92" s="43">
        <v>0</v>
      </c>
      <c r="W92" s="43">
        <v>0</v>
      </c>
      <c r="X92" s="43">
        <v>0</v>
      </c>
      <c r="Y92" s="43">
        <v>0</v>
      </c>
      <c r="Z92" s="43">
        <v>0</v>
      </c>
      <c r="AA92" s="43">
        <v>0</v>
      </c>
      <c r="AB92" s="43">
        <v>0</v>
      </c>
      <c r="AC92" s="43">
        <v>0</v>
      </c>
      <c r="AD92" s="43">
        <v>0</v>
      </c>
      <c r="AE92" s="43">
        <v>0</v>
      </c>
      <c r="AF92" s="43">
        <v>0</v>
      </c>
      <c r="AG92" s="43">
        <v>0</v>
      </c>
      <c r="AH92" s="43">
        <v>0</v>
      </c>
      <c r="AI92" s="43">
        <v>0</v>
      </c>
      <c r="AJ92" s="43">
        <v>0</v>
      </c>
      <c r="AK92" s="43">
        <v>0</v>
      </c>
      <c r="AL92" s="43">
        <v>0</v>
      </c>
      <c r="AM92" s="43">
        <v>0</v>
      </c>
      <c r="AN92" s="43">
        <v>0</v>
      </c>
      <c r="AO92" s="43">
        <v>0</v>
      </c>
      <c r="AP92" s="43">
        <v>0</v>
      </c>
      <c r="AQ92" s="43">
        <v>0</v>
      </c>
      <c r="AR92" s="43">
        <v>0</v>
      </c>
      <c r="AS92" s="43">
        <v>0</v>
      </c>
      <c r="AT92" s="43">
        <v>0</v>
      </c>
      <c r="AU92" s="43">
        <v>0</v>
      </c>
      <c r="AV92" s="43">
        <v>0</v>
      </c>
      <c r="AW92" s="43">
        <v>0.25</v>
      </c>
      <c r="AX92" s="43">
        <v>0</v>
      </c>
      <c r="AY92" s="43">
        <v>0</v>
      </c>
      <c r="AZ92" s="43" t="s">
        <v>92</v>
      </c>
      <c r="BA92" s="89"/>
      <c r="BB92"/>
    </row>
    <row r="93" spans="1:54" ht="14.25" customHeight="1" x14ac:dyDescent="0.25">
      <c r="A93" s="432"/>
      <c r="B93" s="52" t="s">
        <v>70</v>
      </c>
      <c r="C93" s="41">
        <v>60</v>
      </c>
      <c r="D93" s="41">
        <v>35</v>
      </c>
      <c r="E93" s="41">
        <v>650</v>
      </c>
      <c r="F93" s="43">
        <v>0</v>
      </c>
      <c r="G93" s="43">
        <v>0</v>
      </c>
      <c r="H93" s="43">
        <v>0</v>
      </c>
      <c r="I93" s="43">
        <v>0</v>
      </c>
      <c r="J93" s="43">
        <v>0</v>
      </c>
      <c r="K93" s="43">
        <v>0</v>
      </c>
      <c r="L93" s="43">
        <v>0</v>
      </c>
      <c r="M93" s="43">
        <v>0</v>
      </c>
      <c r="N93" s="43">
        <v>0</v>
      </c>
      <c r="O93" s="43">
        <v>0</v>
      </c>
      <c r="P93" s="43">
        <v>0</v>
      </c>
      <c r="Q93" s="43">
        <v>0</v>
      </c>
      <c r="R93" s="43">
        <v>0</v>
      </c>
      <c r="S93" s="43">
        <v>0</v>
      </c>
      <c r="T93" s="43">
        <v>0</v>
      </c>
      <c r="U93" s="43">
        <v>0</v>
      </c>
      <c r="V93" s="43">
        <v>0</v>
      </c>
      <c r="W93" s="43">
        <v>0</v>
      </c>
      <c r="X93" s="43">
        <v>0</v>
      </c>
      <c r="Y93" s="43">
        <v>0</v>
      </c>
      <c r="Z93" s="43">
        <v>0</v>
      </c>
      <c r="AA93" s="43">
        <v>0</v>
      </c>
      <c r="AB93" s="43">
        <v>0</v>
      </c>
      <c r="AC93" s="43">
        <v>0</v>
      </c>
      <c r="AD93" s="43">
        <v>0</v>
      </c>
      <c r="AE93" s="43">
        <v>0</v>
      </c>
      <c r="AF93" s="43">
        <v>0</v>
      </c>
      <c r="AG93" s="43">
        <v>0</v>
      </c>
      <c r="AH93" s="43">
        <v>0</v>
      </c>
      <c r="AI93" s="43">
        <v>0</v>
      </c>
      <c r="AJ93" s="43">
        <v>0</v>
      </c>
      <c r="AK93" s="43">
        <v>0</v>
      </c>
      <c r="AL93" s="43">
        <v>0</v>
      </c>
      <c r="AM93" s="43">
        <v>0</v>
      </c>
      <c r="AN93" s="43">
        <v>0</v>
      </c>
      <c r="AO93" s="43">
        <v>0</v>
      </c>
      <c r="AP93" s="43">
        <v>0</v>
      </c>
      <c r="AQ93" s="43">
        <v>0</v>
      </c>
      <c r="AR93" s="43">
        <v>0</v>
      </c>
      <c r="AS93" s="43">
        <v>0</v>
      </c>
      <c r="AT93" s="43">
        <v>0</v>
      </c>
      <c r="AU93" s="43">
        <v>0</v>
      </c>
      <c r="AV93" s="43">
        <v>0</v>
      </c>
      <c r="AW93" s="43">
        <v>0.5</v>
      </c>
      <c r="AX93" s="43">
        <v>0</v>
      </c>
      <c r="AY93" s="43">
        <v>0</v>
      </c>
      <c r="AZ93" s="43" t="s">
        <v>92</v>
      </c>
      <c r="BA93" s="89"/>
      <c r="BB93"/>
    </row>
    <row r="94" spans="1:54" ht="6" customHeight="1" x14ac:dyDescent="0.25">
      <c r="A94" s="99"/>
      <c r="B94" s="100"/>
      <c r="C94" s="99"/>
      <c r="D94" s="99"/>
      <c r="E94" s="99"/>
      <c r="F94" s="101"/>
      <c r="G94" s="101"/>
      <c r="H94" s="101"/>
      <c r="I94" s="101"/>
      <c r="J94" s="101"/>
      <c r="K94" s="101"/>
      <c r="L94" s="101"/>
      <c r="M94" s="101"/>
      <c r="N94" s="101"/>
      <c r="O94" s="101"/>
      <c r="P94" s="101"/>
      <c r="Q94" s="101"/>
      <c r="R94" s="101"/>
      <c r="S94" s="101"/>
      <c r="T94" s="101"/>
      <c r="U94" s="101"/>
      <c r="V94" s="101"/>
      <c r="W94" s="101"/>
      <c r="X94" s="101"/>
      <c r="Y94" s="101"/>
      <c r="Z94" s="101"/>
      <c r="AA94" s="101"/>
      <c r="AB94" s="101"/>
      <c r="AC94" s="101"/>
      <c r="AD94" s="101"/>
      <c r="AE94" s="101"/>
      <c r="AF94" s="101"/>
      <c r="AG94" s="101"/>
      <c r="AH94" s="101"/>
      <c r="AI94" s="101"/>
      <c r="AJ94" s="101"/>
      <c r="AK94" s="101"/>
      <c r="AL94" s="101"/>
      <c r="AM94" s="101"/>
      <c r="AN94" s="101"/>
      <c r="AO94" s="101"/>
      <c r="AP94" s="101"/>
      <c r="AQ94" s="101"/>
      <c r="AR94" s="101"/>
      <c r="AS94" s="101"/>
      <c r="AT94" s="101"/>
      <c r="AU94" s="101"/>
      <c r="AV94" s="101"/>
      <c r="AW94" s="101"/>
      <c r="AX94" s="101"/>
      <c r="AY94" s="101"/>
      <c r="AZ94" s="101"/>
      <c r="BA94" s="100"/>
      <c r="BB94"/>
    </row>
    <row r="95" spans="1:54" ht="14.25" customHeight="1" x14ac:dyDescent="0.25">
      <c r="A95" s="432" t="s">
        <v>217</v>
      </c>
      <c r="B95" s="117" t="s">
        <v>182</v>
      </c>
      <c r="C95" s="90">
        <v>56</v>
      </c>
      <c r="D95" s="90">
        <v>38</v>
      </c>
      <c r="E95" s="90">
        <v>315</v>
      </c>
      <c r="F95" s="90">
        <v>0.5</v>
      </c>
      <c r="G95" s="90">
        <v>1</v>
      </c>
      <c r="H95" s="90">
        <v>1</v>
      </c>
      <c r="I95" s="90">
        <v>1</v>
      </c>
      <c r="J95" s="90">
        <v>1</v>
      </c>
      <c r="K95" s="90">
        <v>1</v>
      </c>
      <c r="L95" s="90">
        <v>1</v>
      </c>
      <c r="M95" s="90">
        <v>0</v>
      </c>
      <c r="N95" s="90">
        <v>1</v>
      </c>
      <c r="O95" s="90">
        <v>1</v>
      </c>
      <c r="P95" s="90">
        <v>1</v>
      </c>
      <c r="Q95" s="90">
        <v>1</v>
      </c>
      <c r="R95" s="90">
        <v>1</v>
      </c>
      <c r="S95" s="90">
        <v>1</v>
      </c>
      <c r="T95" s="90">
        <v>1</v>
      </c>
      <c r="U95" s="90">
        <v>1</v>
      </c>
      <c r="V95" s="90">
        <v>1</v>
      </c>
      <c r="W95" s="90">
        <v>0</v>
      </c>
      <c r="X95" s="90">
        <v>1</v>
      </c>
      <c r="Y95" s="90">
        <v>0</v>
      </c>
      <c r="Z95" s="90">
        <v>1</v>
      </c>
      <c r="AA95" s="90">
        <v>1</v>
      </c>
      <c r="AB95" s="90">
        <v>1</v>
      </c>
      <c r="AC95" s="90">
        <v>1</v>
      </c>
      <c r="AD95" s="90">
        <v>1</v>
      </c>
      <c r="AE95" s="90">
        <v>1</v>
      </c>
      <c r="AF95" s="90">
        <v>1</v>
      </c>
      <c r="AG95" s="90">
        <v>1</v>
      </c>
      <c r="AH95" s="90">
        <v>1</v>
      </c>
      <c r="AI95" s="90">
        <v>1</v>
      </c>
      <c r="AJ95" s="90">
        <v>1</v>
      </c>
      <c r="AK95" s="90">
        <v>1</v>
      </c>
      <c r="AL95" s="90">
        <v>1</v>
      </c>
      <c r="AM95" s="90">
        <v>1</v>
      </c>
      <c r="AN95" s="90">
        <v>1</v>
      </c>
      <c r="AO95" s="90">
        <v>1</v>
      </c>
      <c r="AP95" s="90">
        <v>1</v>
      </c>
      <c r="AQ95" s="90">
        <v>1</v>
      </c>
      <c r="AR95" s="90">
        <v>1</v>
      </c>
      <c r="AS95" s="90">
        <v>1</v>
      </c>
      <c r="AT95" s="90">
        <v>1</v>
      </c>
      <c r="AU95" s="90">
        <v>1</v>
      </c>
      <c r="AV95" s="90">
        <v>1</v>
      </c>
      <c r="AW95" s="90">
        <v>1</v>
      </c>
      <c r="AX95" s="90">
        <v>1</v>
      </c>
      <c r="AY95" s="90">
        <v>1</v>
      </c>
      <c r="AZ95" s="90">
        <v>0</v>
      </c>
      <c r="BA95" s="91"/>
      <c r="BB95"/>
    </row>
    <row r="96" spans="1:54" ht="14.25" customHeight="1" x14ac:dyDescent="0.25">
      <c r="A96" s="432"/>
      <c r="B96" s="102" t="s">
        <v>183</v>
      </c>
      <c r="C96" s="95">
        <v>60</v>
      </c>
      <c r="D96" s="95">
        <v>38</v>
      </c>
      <c r="E96" s="95">
        <v>538</v>
      </c>
      <c r="F96" s="43">
        <v>0.5</v>
      </c>
      <c r="G96" s="43">
        <v>0.5</v>
      </c>
      <c r="H96" s="43">
        <v>1</v>
      </c>
      <c r="I96" s="43">
        <v>0.5</v>
      </c>
      <c r="J96" s="43">
        <v>1</v>
      </c>
      <c r="K96" s="43">
        <v>0.5</v>
      </c>
      <c r="L96" s="43">
        <v>0.5</v>
      </c>
      <c r="M96" s="43">
        <v>1</v>
      </c>
      <c r="N96" s="43">
        <v>0.25</v>
      </c>
      <c r="O96" s="43">
        <v>1</v>
      </c>
      <c r="P96" s="43">
        <v>1</v>
      </c>
      <c r="Q96" s="43">
        <v>1</v>
      </c>
      <c r="R96" s="43">
        <v>1</v>
      </c>
      <c r="S96" s="43">
        <v>1</v>
      </c>
      <c r="T96" s="43">
        <v>1</v>
      </c>
      <c r="U96" s="43">
        <v>1</v>
      </c>
      <c r="V96" s="43">
        <v>0.5</v>
      </c>
      <c r="W96" s="43">
        <v>0.25</v>
      </c>
      <c r="X96" s="43">
        <v>1</v>
      </c>
      <c r="Y96" s="43">
        <v>0.5</v>
      </c>
      <c r="Z96" s="43">
        <v>1</v>
      </c>
      <c r="AA96" s="43">
        <v>1</v>
      </c>
      <c r="AB96" s="43">
        <v>1</v>
      </c>
      <c r="AC96" s="43">
        <v>1</v>
      </c>
      <c r="AD96" s="43">
        <v>0.5</v>
      </c>
      <c r="AE96" s="43">
        <v>0.5</v>
      </c>
      <c r="AF96" s="43">
        <v>1</v>
      </c>
      <c r="AG96" s="43">
        <v>0.5</v>
      </c>
      <c r="AH96" s="43">
        <v>1</v>
      </c>
      <c r="AI96" s="43">
        <v>1</v>
      </c>
      <c r="AJ96" s="43">
        <v>1</v>
      </c>
      <c r="AK96" s="43">
        <v>1</v>
      </c>
      <c r="AL96" s="43">
        <v>0.5</v>
      </c>
      <c r="AM96" s="43">
        <v>0.5</v>
      </c>
      <c r="AN96" s="43">
        <v>1</v>
      </c>
      <c r="AO96" s="43">
        <v>0.25</v>
      </c>
      <c r="AP96" s="43">
        <v>1</v>
      </c>
      <c r="AQ96" s="43">
        <v>1</v>
      </c>
      <c r="AR96" s="43">
        <v>1</v>
      </c>
      <c r="AS96" s="43">
        <v>1</v>
      </c>
      <c r="AT96" s="43">
        <v>0.5</v>
      </c>
      <c r="AU96" s="43">
        <v>1</v>
      </c>
      <c r="AV96" s="43">
        <v>0.5</v>
      </c>
      <c r="AW96" s="43">
        <v>1</v>
      </c>
      <c r="AX96" s="43">
        <v>1</v>
      </c>
      <c r="AY96" s="43">
        <v>1</v>
      </c>
      <c r="AZ96" s="43">
        <v>0</v>
      </c>
      <c r="BA96" s="51"/>
      <c r="BB96" s="104"/>
    </row>
    <row r="97" spans="1:54" ht="14.25" customHeight="1" x14ac:dyDescent="0.25">
      <c r="A97" s="432"/>
      <c r="B97" s="102" t="s">
        <v>184</v>
      </c>
      <c r="C97" s="90">
        <v>56</v>
      </c>
      <c r="D97" s="90">
        <v>38</v>
      </c>
      <c r="E97" s="95">
        <v>369</v>
      </c>
      <c r="F97" s="43">
        <v>1</v>
      </c>
      <c r="G97" s="43">
        <v>1</v>
      </c>
      <c r="H97" s="43">
        <v>1</v>
      </c>
      <c r="I97" s="43">
        <v>1</v>
      </c>
      <c r="J97" s="43">
        <v>1</v>
      </c>
      <c r="K97" s="43">
        <v>1</v>
      </c>
      <c r="L97" s="43">
        <v>1</v>
      </c>
      <c r="M97" s="43">
        <v>0.25</v>
      </c>
      <c r="N97" s="43">
        <v>1</v>
      </c>
      <c r="O97" s="43">
        <v>1</v>
      </c>
      <c r="P97" s="43">
        <v>1</v>
      </c>
      <c r="Q97" s="43">
        <v>1</v>
      </c>
      <c r="R97" s="43">
        <v>1</v>
      </c>
      <c r="S97" s="43">
        <v>1</v>
      </c>
      <c r="T97" s="43">
        <v>1</v>
      </c>
      <c r="U97" s="43">
        <v>1</v>
      </c>
      <c r="V97" s="43">
        <v>1</v>
      </c>
      <c r="W97" s="43">
        <v>0.25</v>
      </c>
      <c r="X97" s="43">
        <v>1</v>
      </c>
      <c r="Y97" s="43">
        <v>1</v>
      </c>
      <c r="Z97" s="43">
        <v>1</v>
      </c>
      <c r="AA97" s="43">
        <v>1</v>
      </c>
      <c r="AB97" s="43">
        <v>1</v>
      </c>
      <c r="AC97" s="43">
        <v>1</v>
      </c>
      <c r="AD97" s="43">
        <v>1</v>
      </c>
      <c r="AE97" s="43">
        <v>1</v>
      </c>
      <c r="AF97" s="43">
        <v>1</v>
      </c>
      <c r="AG97" s="43">
        <v>1</v>
      </c>
      <c r="AH97" s="43">
        <v>1</v>
      </c>
      <c r="AI97" s="43">
        <v>1</v>
      </c>
      <c r="AJ97" s="43">
        <v>1</v>
      </c>
      <c r="AK97" s="43">
        <v>1</v>
      </c>
      <c r="AL97" s="43">
        <v>1</v>
      </c>
      <c r="AM97" s="43">
        <v>1</v>
      </c>
      <c r="AN97" s="43">
        <v>1</v>
      </c>
      <c r="AO97" s="43">
        <v>1</v>
      </c>
      <c r="AP97" s="43">
        <v>1</v>
      </c>
      <c r="AQ97" s="43">
        <v>1</v>
      </c>
      <c r="AR97" s="43">
        <v>1</v>
      </c>
      <c r="AS97" s="43">
        <v>1</v>
      </c>
      <c r="AT97" s="43">
        <v>1</v>
      </c>
      <c r="AU97" s="43">
        <v>1</v>
      </c>
      <c r="AV97" s="43">
        <v>1</v>
      </c>
      <c r="AW97" s="43">
        <v>1</v>
      </c>
      <c r="AX97" s="43">
        <v>1</v>
      </c>
      <c r="AY97" s="43">
        <v>1</v>
      </c>
      <c r="AZ97" s="43">
        <v>0</v>
      </c>
      <c r="BA97" s="51"/>
      <c r="BB97" s="104"/>
    </row>
    <row r="98" spans="1:54" ht="14.25" customHeight="1" x14ac:dyDescent="0.25">
      <c r="A98" s="432"/>
      <c r="B98" s="117" t="s">
        <v>181</v>
      </c>
      <c r="C98" s="90">
        <v>56</v>
      </c>
      <c r="D98" s="90">
        <v>38</v>
      </c>
      <c r="E98" s="90">
        <v>401</v>
      </c>
      <c r="F98" s="90">
        <v>0.5</v>
      </c>
      <c r="G98" s="90">
        <v>1</v>
      </c>
      <c r="H98" s="90">
        <v>1</v>
      </c>
      <c r="I98" s="90">
        <v>1</v>
      </c>
      <c r="J98" s="90">
        <v>1</v>
      </c>
      <c r="K98" s="90">
        <v>1</v>
      </c>
      <c r="L98" s="90">
        <v>1</v>
      </c>
      <c r="M98" s="90">
        <v>0</v>
      </c>
      <c r="N98" s="90">
        <v>1</v>
      </c>
      <c r="O98" s="90">
        <v>1</v>
      </c>
      <c r="P98" s="90">
        <v>1</v>
      </c>
      <c r="Q98" s="90">
        <v>1</v>
      </c>
      <c r="R98" s="90">
        <v>1</v>
      </c>
      <c r="S98" s="90">
        <v>1</v>
      </c>
      <c r="T98" s="90">
        <v>1</v>
      </c>
      <c r="U98" s="90">
        <v>1</v>
      </c>
      <c r="V98" s="90">
        <v>1</v>
      </c>
      <c r="W98" s="90">
        <v>0</v>
      </c>
      <c r="X98" s="90">
        <v>1</v>
      </c>
      <c r="Y98" s="90">
        <v>0</v>
      </c>
      <c r="Z98" s="90">
        <v>1</v>
      </c>
      <c r="AA98" s="90">
        <v>1</v>
      </c>
      <c r="AB98" s="90">
        <v>1</v>
      </c>
      <c r="AC98" s="90">
        <v>1</v>
      </c>
      <c r="AD98" s="90">
        <v>1</v>
      </c>
      <c r="AE98" s="90">
        <v>1</v>
      </c>
      <c r="AF98" s="90">
        <v>1</v>
      </c>
      <c r="AG98" s="90">
        <v>1</v>
      </c>
      <c r="AH98" s="90">
        <v>1</v>
      </c>
      <c r="AI98" s="90">
        <v>1</v>
      </c>
      <c r="AJ98" s="90">
        <v>1</v>
      </c>
      <c r="AK98" s="90">
        <v>1</v>
      </c>
      <c r="AL98" s="90">
        <v>1</v>
      </c>
      <c r="AM98" s="90">
        <v>1</v>
      </c>
      <c r="AN98" s="90">
        <v>1</v>
      </c>
      <c r="AO98" s="90">
        <v>1</v>
      </c>
      <c r="AP98" s="90">
        <v>1</v>
      </c>
      <c r="AQ98" s="90">
        <v>1</v>
      </c>
      <c r="AR98" s="90">
        <v>1</v>
      </c>
      <c r="AS98" s="90">
        <v>1</v>
      </c>
      <c r="AT98" s="90">
        <v>1</v>
      </c>
      <c r="AU98" s="90">
        <v>1</v>
      </c>
      <c r="AV98" s="90">
        <v>1</v>
      </c>
      <c r="AW98" s="90">
        <v>1</v>
      </c>
      <c r="AX98" s="90">
        <v>1</v>
      </c>
      <c r="AY98" s="90">
        <v>1</v>
      </c>
      <c r="AZ98" s="90">
        <v>0</v>
      </c>
      <c r="BA98" s="91"/>
      <c r="BB98"/>
    </row>
    <row r="99" spans="1:54" ht="14.25" customHeight="1" x14ac:dyDescent="0.25">
      <c r="A99" s="432"/>
      <c r="B99" s="102" t="s">
        <v>185</v>
      </c>
      <c r="C99" s="90">
        <v>56</v>
      </c>
      <c r="D99" s="90">
        <v>38</v>
      </c>
      <c r="E99" s="95">
        <v>355</v>
      </c>
      <c r="F99" s="43">
        <v>1</v>
      </c>
      <c r="G99" s="43">
        <v>1</v>
      </c>
      <c r="H99" s="43">
        <v>1</v>
      </c>
      <c r="I99" s="43">
        <v>1</v>
      </c>
      <c r="J99" s="43">
        <v>1</v>
      </c>
      <c r="K99" s="43">
        <v>1</v>
      </c>
      <c r="L99" s="43">
        <v>1</v>
      </c>
      <c r="M99" s="43">
        <v>0</v>
      </c>
      <c r="N99" s="43">
        <v>1</v>
      </c>
      <c r="O99" s="43">
        <v>1</v>
      </c>
      <c r="P99" s="43">
        <v>1</v>
      </c>
      <c r="Q99" s="43">
        <v>1</v>
      </c>
      <c r="R99" s="43">
        <v>1</v>
      </c>
      <c r="S99" s="43">
        <v>1</v>
      </c>
      <c r="T99" s="43">
        <v>1</v>
      </c>
      <c r="U99" s="43">
        <v>1</v>
      </c>
      <c r="V99" s="43">
        <v>1</v>
      </c>
      <c r="W99" s="43">
        <v>0</v>
      </c>
      <c r="X99" s="43">
        <v>1</v>
      </c>
      <c r="Y99" s="43">
        <v>0</v>
      </c>
      <c r="Z99" s="43">
        <v>1</v>
      </c>
      <c r="AA99" s="43">
        <v>1</v>
      </c>
      <c r="AB99" s="43">
        <v>1</v>
      </c>
      <c r="AC99" s="43">
        <v>1</v>
      </c>
      <c r="AD99" s="43">
        <v>1</v>
      </c>
      <c r="AE99" s="43">
        <v>1</v>
      </c>
      <c r="AF99" s="43">
        <v>1</v>
      </c>
      <c r="AG99" s="43">
        <v>1</v>
      </c>
      <c r="AH99" s="43">
        <v>1</v>
      </c>
      <c r="AI99" s="43">
        <v>1</v>
      </c>
      <c r="AJ99" s="43">
        <v>1</v>
      </c>
      <c r="AK99" s="43">
        <v>1</v>
      </c>
      <c r="AL99" s="43">
        <v>1</v>
      </c>
      <c r="AM99" s="43">
        <v>0.5</v>
      </c>
      <c r="AN99" s="43">
        <v>1</v>
      </c>
      <c r="AO99" s="43">
        <v>1</v>
      </c>
      <c r="AP99" s="43">
        <v>1</v>
      </c>
      <c r="AQ99" s="43">
        <v>1</v>
      </c>
      <c r="AR99" s="43">
        <v>1</v>
      </c>
      <c r="AS99" s="43">
        <v>1</v>
      </c>
      <c r="AT99" s="43">
        <v>1</v>
      </c>
      <c r="AU99" s="43">
        <v>1</v>
      </c>
      <c r="AV99" s="43">
        <v>1</v>
      </c>
      <c r="AW99" s="43">
        <v>1</v>
      </c>
      <c r="AX99" s="43">
        <v>1</v>
      </c>
      <c r="AY99" s="43">
        <v>1</v>
      </c>
      <c r="AZ99" s="43">
        <v>0</v>
      </c>
      <c r="BA99" s="51"/>
      <c r="BB99" s="104"/>
    </row>
    <row r="100" spans="1:54" ht="14.25" customHeight="1" x14ac:dyDescent="0.25">
      <c r="A100" s="432"/>
      <c r="B100" s="102" t="s">
        <v>180</v>
      </c>
      <c r="C100" s="90">
        <v>56</v>
      </c>
      <c r="D100" s="90">
        <v>38</v>
      </c>
      <c r="E100" s="95">
        <v>343</v>
      </c>
      <c r="F100" s="43">
        <v>1</v>
      </c>
      <c r="G100" s="43">
        <v>1</v>
      </c>
      <c r="H100" s="43">
        <v>1</v>
      </c>
      <c r="I100" s="43">
        <v>1</v>
      </c>
      <c r="J100" s="43">
        <v>1</v>
      </c>
      <c r="K100" s="43">
        <v>1</v>
      </c>
      <c r="L100" s="43">
        <v>1</v>
      </c>
      <c r="M100" s="43">
        <v>0</v>
      </c>
      <c r="N100" s="43">
        <v>1</v>
      </c>
      <c r="O100" s="43">
        <v>1</v>
      </c>
      <c r="P100" s="43">
        <v>1</v>
      </c>
      <c r="Q100" s="43">
        <v>1</v>
      </c>
      <c r="R100" s="43">
        <v>1</v>
      </c>
      <c r="S100" s="43">
        <v>1</v>
      </c>
      <c r="T100" s="43">
        <v>1</v>
      </c>
      <c r="U100" s="43">
        <v>1</v>
      </c>
      <c r="V100" s="43">
        <v>1</v>
      </c>
      <c r="W100" s="43">
        <v>0</v>
      </c>
      <c r="X100" s="43">
        <v>1</v>
      </c>
      <c r="Y100" s="43">
        <v>0</v>
      </c>
      <c r="Z100" s="43">
        <v>1</v>
      </c>
      <c r="AA100" s="43">
        <v>1</v>
      </c>
      <c r="AB100" s="43">
        <v>1</v>
      </c>
      <c r="AC100" s="43">
        <v>1</v>
      </c>
      <c r="AD100" s="43">
        <v>1</v>
      </c>
      <c r="AE100" s="43">
        <v>1</v>
      </c>
      <c r="AF100" s="43">
        <v>1</v>
      </c>
      <c r="AG100" s="43">
        <v>1</v>
      </c>
      <c r="AH100" s="43">
        <v>1</v>
      </c>
      <c r="AI100" s="43">
        <v>1</v>
      </c>
      <c r="AJ100" s="43">
        <v>1</v>
      </c>
      <c r="AK100" s="43">
        <v>1</v>
      </c>
      <c r="AL100" s="43">
        <v>1</v>
      </c>
      <c r="AM100" s="43">
        <v>1</v>
      </c>
      <c r="AN100" s="43">
        <v>1</v>
      </c>
      <c r="AO100" s="43">
        <v>1</v>
      </c>
      <c r="AP100" s="43">
        <v>1</v>
      </c>
      <c r="AQ100" s="43">
        <v>1</v>
      </c>
      <c r="AR100" s="43">
        <v>1</v>
      </c>
      <c r="AS100" s="43">
        <v>1</v>
      </c>
      <c r="AT100" s="43">
        <v>1</v>
      </c>
      <c r="AU100" s="43">
        <v>1</v>
      </c>
      <c r="AV100" s="43">
        <v>1</v>
      </c>
      <c r="AW100" s="43">
        <v>1</v>
      </c>
      <c r="AX100" s="43">
        <v>1</v>
      </c>
      <c r="AY100" s="43">
        <v>1</v>
      </c>
      <c r="AZ100" s="43">
        <v>0</v>
      </c>
      <c r="BA100" s="51"/>
      <c r="BB100" s="104"/>
    </row>
    <row r="101" spans="1:54" ht="14.25" customHeight="1" x14ac:dyDescent="0.25">
      <c r="A101" s="432"/>
      <c r="B101" s="102" t="s">
        <v>329</v>
      </c>
      <c r="C101" s="90">
        <v>60</v>
      </c>
      <c r="D101" s="95">
        <v>38</v>
      </c>
      <c r="E101" s="95">
        <v>584</v>
      </c>
      <c r="F101" s="43">
        <v>0.5</v>
      </c>
      <c r="G101" s="43">
        <v>1</v>
      </c>
      <c r="H101" s="43">
        <v>1</v>
      </c>
      <c r="I101" s="43">
        <v>1</v>
      </c>
      <c r="J101" s="43">
        <v>1</v>
      </c>
      <c r="K101" s="43">
        <v>1</v>
      </c>
      <c r="L101" s="43">
        <v>1</v>
      </c>
      <c r="M101" s="43">
        <v>0</v>
      </c>
      <c r="N101" s="43">
        <v>1</v>
      </c>
      <c r="O101" s="43">
        <v>1</v>
      </c>
      <c r="P101" s="43">
        <v>1</v>
      </c>
      <c r="Q101" s="43">
        <v>1</v>
      </c>
      <c r="R101" s="43">
        <v>1</v>
      </c>
      <c r="S101" s="43">
        <v>1</v>
      </c>
      <c r="T101" s="43">
        <v>1</v>
      </c>
      <c r="U101" s="43">
        <v>1</v>
      </c>
      <c r="V101" s="43">
        <v>1</v>
      </c>
      <c r="W101" s="43">
        <v>0</v>
      </c>
      <c r="X101" s="43">
        <v>1</v>
      </c>
      <c r="Y101" s="43">
        <v>0</v>
      </c>
      <c r="Z101" s="43">
        <v>1</v>
      </c>
      <c r="AA101" s="43">
        <v>1</v>
      </c>
      <c r="AB101" s="43">
        <v>1</v>
      </c>
      <c r="AC101" s="43">
        <v>0.5</v>
      </c>
      <c r="AD101" s="43">
        <v>1</v>
      </c>
      <c r="AE101" s="43">
        <v>1</v>
      </c>
      <c r="AF101" s="43">
        <v>1</v>
      </c>
      <c r="AG101" s="43">
        <v>0</v>
      </c>
      <c r="AH101" s="43">
        <v>1</v>
      </c>
      <c r="AI101" s="43">
        <v>1</v>
      </c>
      <c r="AJ101" s="43">
        <v>1</v>
      </c>
      <c r="AK101" s="43">
        <v>1</v>
      </c>
      <c r="AL101" s="43">
        <v>1</v>
      </c>
      <c r="AM101" s="43">
        <v>1</v>
      </c>
      <c r="AN101" s="43">
        <v>1</v>
      </c>
      <c r="AO101" s="43">
        <v>1</v>
      </c>
      <c r="AP101" s="43">
        <v>1</v>
      </c>
      <c r="AQ101" s="43">
        <v>1</v>
      </c>
      <c r="AR101" s="43">
        <v>1</v>
      </c>
      <c r="AS101" s="43">
        <v>0.5</v>
      </c>
      <c r="AT101" s="43">
        <v>1</v>
      </c>
      <c r="AU101" s="43">
        <v>1</v>
      </c>
      <c r="AV101" s="43">
        <v>1</v>
      </c>
      <c r="AW101" s="43">
        <v>1</v>
      </c>
      <c r="AX101" s="43">
        <v>1</v>
      </c>
      <c r="AY101" s="43">
        <v>1</v>
      </c>
      <c r="AZ101" s="43">
        <v>0</v>
      </c>
      <c r="BA101" s="51"/>
      <c r="BB101"/>
    </row>
    <row r="102" spans="1:54" ht="14.25" customHeight="1" x14ac:dyDescent="0.25">
      <c r="A102" s="432"/>
      <c r="B102" s="118" t="s">
        <v>187</v>
      </c>
      <c r="C102" s="113">
        <v>55</v>
      </c>
      <c r="D102" s="90">
        <v>38</v>
      </c>
      <c r="E102" s="90">
        <v>279</v>
      </c>
      <c r="F102" s="90">
        <v>0.25</v>
      </c>
      <c r="G102" s="90">
        <v>1</v>
      </c>
      <c r="H102" s="90">
        <v>1</v>
      </c>
      <c r="I102" s="90">
        <v>1</v>
      </c>
      <c r="J102" s="90">
        <v>1</v>
      </c>
      <c r="K102" s="90">
        <v>1</v>
      </c>
      <c r="L102" s="90">
        <v>1</v>
      </c>
      <c r="M102" s="90">
        <v>0</v>
      </c>
      <c r="N102" s="90">
        <v>1</v>
      </c>
      <c r="O102" s="90">
        <v>1</v>
      </c>
      <c r="P102" s="90">
        <v>1</v>
      </c>
      <c r="Q102" s="90">
        <v>1</v>
      </c>
      <c r="R102" s="90">
        <v>1</v>
      </c>
      <c r="S102" s="90">
        <v>1</v>
      </c>
      <c r="T102" s="90">
        <v>1</v>
      </c>
      <c r="U102" s="90">
        <v>1</v>
      </c>
      <c r="V102" s="90">
        <v>1</v>
      </c>
      <c r="W102" s="90">
        <v>0</v>
      </c>
      <c r="X102" s="90">
        <v>0</v>
      </c>
      <c r="Y102" s="90">
        <v>0</v>
      </c>
      <c r="Z102" s="90">
        <v>1</v>
      </c>
      <c r="AA102" s="90">
        <v>1</v>
      </c>
      <c r="AB102" s="90">
        <v>1</v>
      </c>
      <c r="AC102" s="90">
        <v>1</v>
      </c>
      <c r="AD102" s="90">
        <v>1</v>
      </c>
      <c r="AE102" s="90">
        <v>1</v>
      </c>
      <c r="AF102" s="90">
        <v>1</v>
      </c>
      <c r="AG102" s="90">
        <v>0</v>
      </c>
      <c r="AH102" s="90">
        <v>1</v>
      </c>
      <c r="AI102" s="90">
        <v>1</v>
      </c>
      <c r="AJ102" s="90">
        <v>1</v>
      </c>
      <c r="AK102" s="90">
        <v>1</v>
      </c>
      <c r="AL102" s="90">
        <v>1</v>
      </c>
      <c r="AM102" s="90">
        <v>1</v>
      </c>
      <c r="AN102" s="90">
        <v>1</v>
      </c>
      <c r="AO102" s="90">
        <v>1</v>
      </c>
      <c r="AP102" s="90">
        <v>1</v>
      </c>
      <c r="AQ102" s="90">
        <v>1</v>
      </c>
      <c r="AR102" s="90">
        <v>1</v>
      </c>
      <c r="AS102" s="90">
        <v>1</v>
      </c>
      <c r="AT102" s="90">
        <v>1</v>
      </c>
      <c r="AU102" s="90">
        <v>1</v>
      </c>
      <c r="AV102" s="90">
        <v>1</v>
      </c>
      <c r="AW102" s="90">
        <v>1</v>
      </c>
      <c r="AX102" s="90">
        <v>1</v>
      </c>
      <c r="AY102" s="90">
        <v>1</v>
      </c>
      <c r="AZ102" s="90">
        <v>0</v>
      </c>
      <c r="BA102" s="91"/>
      <c r="BB102"/>
    </row>
    <row r="103" spans="1:54" ht="14.25" customHeight="1" x14ac:dyDescent="0.25">
      <c r="A103" s="432"/>
      <c r="B103" s="102" t="s">
        <v>188</v>
      </c>
      <c r="C103" s="90">
        <v>60</v>
      </c>
      <c r="D103" s="90">
        <v>38</v>
      </c>
      <c r="E103" s="95">
        <v>386</v>
      </c>
      <c r="F103" s="43">
        <v>0.5</v>
      </c>
      <c r="G103" s="43">
        <v>0.5</v>
      </c>
      <c r="H103" s="43">
        <v>0.5</v>
      </c>
      <c r="I103" s="43">
        <v>0.5</v>
      </c>
      <c r="J103" s="43">
        <v>0.5</v>
      </c>
      <c r="K103" s="43">
        <v>0.5</v>
      </c>
      <c r="L103" s="43">
        <v>0.5</v>
      </c>
      <c r="M103" s="43">
        <v>0</v>
      </c>
      <c r="N103" s="43">
        <v>0.5</v>
      </c>
      <c r="O103" s="43">
        <v>0.5</v>
      </c>
      <c r="P103" s="43">
        <v>0.5</v>
      </c>
      <c r="Q103" s="43">
        <v>1</v>
      </c>
      <c r="R103" s="43">
        <v>0.5</v>
      </c>
      <c r="S103" s="43">
        <v>0.5</v>
      </c>
      <c r="T103" s="43">
        <v>0.5</v>
      </c>
      <c r="U103" s="43">
        <v>0.5</v>
      </c>
      <c r="V103" s="43">
        <v>0.5</v>
      </c>
      <c r="W103" s="43">
        <v>0</v>
      </c>
      <c r="X103" s="43">
        <v>0.5</v>
      </c>
      <c r="Y103" s="43">
        <v>0</v>
      </c>
      <c r="Z103" s="43">
        <v>0.5</v>
      </c>
      <c r="AA103" s="43">
        <v>1</v>
      </c>
      <c r="AB103" s="43">
        <v>0.5</v>
      </c>
      <c r="AC103" s="43">
        <v>0.5</v>
      </c>
      <c r="AD103" s="43">
        <v>0.5</v>
      </c>
      <c r="AE103" s="43">
        <v>0.5</v>
      </c>
      <c r="AF103" s="43">
        <v>0.5</v>
      </c>
      <c r="AG103" s="43">
        <v>0</v>
      </c>
      <c r="AH103" s="43">
        <v>0.5</v>
      </c>
      <c r="AI103" s="43">
        <v>0.5</v>
      </c>
      <c r="AJ103" s="43">
        <v>0.5</v>
      </c>
      <c r="AK103" s="43">
        <v>0.5</v>
      </c>
      <c r="AL103" s="43">
        <v>0.5</v>
      </c>
      <c r="AM103" s="43">
        <v>0.5</v>
      </c>
      <c r="AN103" s="43">
        <v>0.5</v>
      </c>
      <c r="AO103" s="43">
        <v>0.5</v>
      </c>
      <c r="AP103" s="43">
        <v>0.5</v>
      </c>
      <c r="AQ103" s="43">
        <v>0.5</v>
      </c>
      <c r="AR103" s="43">
        <v>0.5</v>
      </c>
      <c r="AS103" s="43">
        <v>0.5</v>
      </c>
      <c r="AT103" s="43">
        <v>0.25</v>
      </c>
      <c r="AU103" s="43">
        <v>0.5</v>
      </c>
      <c r="AV103" s="43">
        <v>0.5</v>
      </c>
      <c r="AW103" s="43">
        <v>0.5</v>
      </c>
      <c r="AX103" s="43">
        <v>0.5</v>
      </c>
      <c r="AY103" s="43">
        <v>0.5</v>
      </c>
      <c r="AZ103" s="43">
        <v>0</v>
      </c>
      <c r="BA103" s="51"/>
      <c r="BB103" s="104"/>
    </row>
    <row r="104" spans="1:54" ht="14.25" customHeight="1" x14ac:dyDescent="0.25">
      <c r="A104" s="432"/>
      <c r="B104" s="102" t="s">
        <v>186</v>
      </c>
      <c r="C104" s="90">
        <v>60</v>
      </c>
      <c r="D104" s="90">
        <v>37</v>
      </c>
      <c r="E104" s="95">
        <v>273</v>
      </c>
      <c r="F104" s="43">
        <v>1</v>
      </c>
      <c r="G104" s="43">
        <v>1</v>
      </c>
      <c r="H104" s="43">
        <v>1</v>
      </c>
      <c r="I104" s="43">
        <v>1</v>
      </c>
      <c r="J104" s="43">
        <v>1</v>
      </c>
      <c r="K104" s="43">
        <v>0.5</v>
      </c>
      <c r="L104" s="43">
        <v>1</v>
      </c>
      <c r="M104" s="43">
        <v>0</v>
      </c>
      <c r="N104" s="43">
        <v>1</v>
      </c>
      <c r="O104" s="43">
        <v>1</v>
      </c>
      <c r="P104" s="43">
        <v>1</v>
      </c>
      <c r="Q104" s="43">
        <v>1</v>
      </c>
      <c r="R104" s="43">
        <v>1</v>
      </c>
      <c r="S104" s="43">
        <v>1</v>
      </c>
      <c r="T104" s="43">
        <v>1</v>
      </c>
      <c r="U104" s="43">
        <v>1</v>
      </c>
      <c r="V104" s="43">
        <v>1</v>
      </c>
      <c r="W104" s="43">
        <v>0</v>
      </c>
      <c r="X104" s="43">
        <v>1</v>
      </c>
      <c r="Y104" s="43">
        <v>0</v>
      </c>
      <c r="Z104" s="43">
        <v>1</v>
      </c>
      <c r="AA104" s="43">
        <v>1</v>
      </c>
      <c r="AB104" s="43">
        <v>1</v>
      </c>
      <c r="AC104" s="43">
        <v>1</v>
      </c>
      <c r="AD104" s="43">
        <v>1</v>
      </c>
      <c r="AE104" s="43">
        <v>1</v>
      </c>
      <c r="AF104" s="43">
        <v>1</v>
      </c>
      <c r="AG104" s="43">
        <v>0</v>
      </c>
      <c r="AH104" s="43">
        <v>0.5</v>
      </c>
      <c r="AI104" s="43">
        <v>0.5</v>
      </c>
      <c r="AJ104" s="43">
        <v>0.5</v>
      </c>
      <c r="AK104" s="43">
        <v>0.5</v>
      </c>
      <c r="AL104" s="43">
        <v>0.5</v>
      </c>
      <c r="AM104" s="43">
        <v>0.5</v>
      </c>
      <c r="AN104" s="43">
        <v>0.5</v>
      </c>
      <c r="AO104" s="43">
        <v>1</v>
      </c>
      <c r="AP104" s="43">
        <v>0.5</v>
      </c>
      <c r="AQ104" s="43">
        <v>1</v>
      </c>
      <c r="AR104" s="43">
        <v>1</v>
      </c>
      <c r="AS104" s="43">
        <v>1</v>
      </c>
      <c r="AT104" s="43">
        <v>0.5</v>
      </c>
      <c r="AU104" s="43">
        <v>1</v>
      </c>
      <c r="AV104" s="43">
        <v>1</v>
      </c>
      <c r="AW104" s="43">
        <v>1</v>
      </c>
      <c r="AX104" s="43">
        <v>1</v>
      </c>
      <c r="AY104" s="43">
        <v>1</v>
      </c>
      <c r="AZ104" s="43">
        <v>0</v>
      </c>
      <c r="BA104" s="51"/>
      <c r="BB104" s="104"/>
    </row>
    <row r="105" spans="1:54" ht="14.25" customHeight="1" x14ac:dyDescent="0.25">
      <c r="A105" s="432"/>
      <c r="B105" s="102" t="s">
        <v>189</v>
      </c>
      <c r="C105" s="95">
        <v>60</v>
      </c>
      <c r="D105" s="95">
        <v>38</v>
      </c>
      <c r="E105" s="95">
        <v>580</v>
      </c>
      <c r="F105" s="43">
        <v>0.5</v>
      </c>
      <c r="G105" s="43">
        <v>0.5</v>
      </c>
      <c r="H105" s="43">
        <v>1</v>
      </c>
      <c r="I105" s="43">
        <v>1</v>
      </c>
      <c r="J105" s="43">
        <v>1</v>
      </c>
      <c r="K105" s="43">
        <v>1</v>
      </c>
      <c r="L105" s="43">
        <v>1</v>
      </c>
      <c r="M105" s="43">
        <v>0</v>
      </c>
      <c r="N105" s="43">
        <v>0.5</v>
      </c>
      <c r="O105" s="43">
        <v>1</v>
      </c>
      <c r="P105" s="43">
        <v>1</v>
      </c>
      <c r="Q105" s="43">
        <v>1</v>
      </c>
      <c r="R105" s="43">
        <v>1</v>
      </c>
      <c r="S105" s="43">
        <v>1</v>
      </c>
      <c r="T105" s="43">
        <v>1</v>
      </c>
      <c r="U105" s="43">
        <v>0.5</v>
      </c>
      <c r="V105" s="43">
        <v>1</v>
      </c>
      <c r="W105" s="43">
        <v>0</v>
      </c>
      <c r="X105" s="43">
        <v>1</v>
      </c>
      <c r="Y105" s="43">
        <v>0</v>
      </c>
      <c r="Z105" s="43">
        <v>1</v>
      </c>
      <c r="AA105" s="43">
        <v>1</v>
      </c>
      <c r="AB105" s="43">
        <v>1</v>
      </c>
      <c r="AC105" s="43">
        <v>0.25</v>
      </c>
      <c r="AD105" s="43">
        <v>0.5</v>
      </c>
      <c r="AE105" s="43">
        <v>0.25</v>
      </c>
      <c r="AF105" s="43">
        <v>1</v>
      </c>
      <c r="AG105" s="43">
        <v>0</v>
      </c>
      <c r="AH105" s="43">
        <v>1</v>
      </c>
      <c r="AI105" s="43">
        <v>1</v>
      </c>
      <c r="AJ105" s="43">
        <v>0.25</v>
      </c>
      <c r="AK105" s="43">
        <v>1</v>
      </c>
      <c r="AL105" s="43">
        <v>1</v>
      </c>
      <c r="AM105" s="43">
        <v>1</v>
      </c>
      <c r="AN105" s="43">
        <v>1</v>
      </c>
      <c r="AO105" s="43">
        <v>1</v>
      </c>
      <c r="AP105" s="43">
        <v>1</v>
      </c>
      <c r="AQ105" s="43">
        <v>1</v>
      </c>
      <c r="AR105" s="43">
        <v>1</v>
      </c>
      <c r="AS105" s="43">
        <v>0.5</v>
      </c>
      <c r="AT105" s="43">
        <v>0.25</v>
      </c>
      <c r="AU105" s="43">
        <v>1</v>
      </c>
      <c r="AV105" s="43">
        <v>1</v>
      </c>
      <c r="AW105" s="43">
        <v>1</v>
      </c>
      <c r="AX105" s="43">
        <v>1</v>
      </c>
      <c r="AY105" s="43">
        <v>1</v>
      </c>
      <c r="AZ105" s="43">
        <v>0</v>
      </c>
      <c r="BA105" s="114"/>
      <c r="BB105" s="103"/>
    </row>
    <row r="106" spans="1:54" ht="14.25" customHeight="1" x14ac:dyDescent="0.25">
      <c r="A106" s="432"/>
      <c r="B106" s="102" t="s">
        <v>190</v>
      </c>
      <c r="C106" s="95">
        <v>60</v>
      </c>
      <c r="D106" s="95">
        <v>38</v>
      </c>
      <c r="E106" s="95">
        <v>448</v>
      </c>
      <c r="F106" s="43">
        <v>1</v>
      </c>
      <c r="G106" s="43">
        <v>1</v>
      </c>
      <c r="H106" s="43">
        <v>1</v>
      </c>
      <c r="I106" s="43">
        <v>1</v>
      </c>
      <c r="J106" s="43">
        <v>1</v>
      </c>
      <c r="K106" s="43">
        <v>1</v>
      </c>
      <c r="L106" s="43">
        <v>1</v>
      </c>
      <c r="M106" s="43">
        <v>0</v>
      </c>
      <c r="N106" s="43">
        <v>0.5</v>
      </c>
      <c r="O106" s="43">
        <v>1</v>
      </c>
      <c r="P106" s="43">
        <v>1</v>
      </c>
      <c r="Q106" s="43">
        <v>1</v>
      </c>
      <c r="R106" s="43">
        <v>1</v>
      </c>
      <c r="S106" s="43">
        <v>1</v>
      </c>
      <c r="T106" s="43">
        <v>1</v>
      </c>
      <c r="U106" s="43">
        <v>1</v>
      </c>
      <c r="V106" s="43">
        <v>1</v>
      </c>
      <c r="W106" s="43">
        <v>0</v>
      </c>
      <c r="X106" s="43">
        <v>1</v>
      </c>
      <c r="Y106" s="43">
        <v>0</v>
      </c>
      <c r="Z106" s="43">
        <v>1</v>
      </c>
      <c r="AA106" s="43">
        <v>1</v>
      </c>
      <c r="AB106" s="43">
        <v>1</v>
      </c>
      <c r="AC106" s="43">
        <v>1</v>
      </c>
      <c r="AD106" s="43">
        <v>1</v>
      </c>
      <c r="AE106" s="43">
        <v>1</v>
      </c>
      <c r="AF106" s="43">
        <v>1</v>
      </c>
      <c r="AG106" s="43">
        <v>0</v>
      </c>
      <c r="AH106" s="43">
        <v>1</v>
      </c>
      <c r="AI106" s="43">
        <v>1</v>
      </c>
      <c r="AJ106" s="43">
        <v>1</v>
      </c>
      <c r="AK106" s="43">
        <v>1</v>
      </c>
      <c r="AL106" s="43">
        <v>1</v>
      </c>
      <c r="AM106" s="43">
        <v>1</v>
      </c>
      <c r="AN106" s="43">
        <v>1</v>
      </c>
      <c r="AO106" s="43">
        <v>1</v>
      </c>
      <c r="AP106" s="43">
        <v>1</v>
      </c>
      <c r="AQ106" s="43">
        <v>1</v>
      </c>
      <c r="AR106" s="43">
        <v>1</v>
      </c>
      <c r="AS106" s="43">
        <v>1</v>
      </c>
      <c r="AT106" s="43">
        <v>0.5</v>
      </c>
      <c r="AU106" s="43">
        <v>1</v>
      </c>
      <c r="AV106" s="43">
        <v>1</v>
      </c>
      <c r="AW106" s="43">
        <v>1</v>
      </c>
      <c r="AX106" s="43">
        <v>1</v>
      </c>
      <c r="AY106" s="43">
        <v>1</v>
      </c>
      <c r="AZ106" s="43">
        <v>0</v>
      </c>
      <c r="BA106" s="114"/>
      <c r="BB106" s="104"/>
    </row>
    <row r="107" spans="1:54" ht="14.25" customHeight="1" x14ac:dyDescent="0.25">
      <c r="A107" s="432"/>
      <c r="B107" s="96" t="s">
        <v>222</v>
      </c>
      <c r="C107" s="109">
        <v>60</v>
      </c>
      <c r="D107" s="109">
        <v>35</v>
      </c>
      <c r="E107" s="109">
        <v>355</v>
      </c>
      <c r="F107" s="43">
        <v>1</v>
      </c>
      <c r="G107" s="43">
        <v>1</v>
      </c>
      <c r="H107" s="43">
        <v>1</v>
      </c>
      <c r="I107" s="43">
        <v>1</v>
      </c>
      <c r="J107" s="43">
        <v>1</v>
      </c>
      <c r="K107" s="43">
        <v>1</v>
      </c>
      <c r="L107" s="43">
        <v>1</v>
      </c>
      <c r="M107" s="43">
        <v>0</v>
      </c>
      <c r="N107" s="43">
        <v>1</v>
      </c>
      <c r="O107" s="43">
        <v>1</v>
      </c>
      <c r="P107" s="43">
        <v>1</v>
      </c>
      <c r="Q107" s="43">
        <v>1</v>
      </c>
      <c r="R107" s="43">
        <v>1</v>
      </c>
      <c r="S107" s="43">
        <v>1</v>
      </c>
      <c r="T107" s="43">
        <v>1</v>
      </c>
      <c r="U107" s="43">
        <v>1</v>
      </c>
      <c r="V107" s="43">
        <v>1</v>
      </c>
      <c r="W107" s="43">
        <v>0</v>
      </c>
      <c r="X107" s="43">
        <v>1</v>
      </c>
      <c r="Y107" s="43">
        <v>0</v>
      </c>
      <c r="Z107" s="43">
        <v>1</v>
      </c>
      <c r="AA107" s="43">
        <v>1</v>
      </c>
      <c r="AB107" s="43">
        <v>1</v>
      </c>
      <c r="AC107" s="43">
        <v>1</v>
      </c>
      <c r="AD107" s="43">
        <v>1</v>
      </c>
      <c r="AE107" s="43">
        <v>1</v>
      </c>
      <c r="AF107" s="43">
        <v>1</v>
      </c>
      <c r="AG107" s="43">
        <v>0</v>
      </c>
      <c r="AH107" s="43">
        <v>1</v>
      </c>
      <c r="AI107" s="43">
        <v>1</v>
      </c>
      <c r="AJ107" s="43">
        <v>1</v>
      </c>
      <c r="AK107" s="43">
        <v>1</v>
      </c>
      <c r="AL107" s="43">
        <v>1</v>
      </c>
      <c r="AM107" s="43">
        <v>1</v>
      </c>
      <c r="AN107" s="43">
        <v>0.5</v>
      </c>
      <c r="AO107" s="43">
        <v>1</v>
      </c>
      <c r="AP107" s="43">
        <v>1</v>
      </c>
      <c r="AQ107" s="43">
        <v>1</v>
      </c>
      <c r="AR107" s="43">
        <v>1</v>
      </c>
      <c r="AS107" s="43">
        <v>1</v>
      </c>
      <c r="AT107" s="43">
        <v>1</v>
      </c>
      <c r="AU107" s="43">
        <v>1</v>
      </c>
      <c r="AV107" s="43">
        <v>1</v>
      </c>
      <c r="AW107" s="43">
        <v>1</v>
      </c>
      <c r="AX107" s="43">
        <v>1</v>
      </c>
      <c r="AY107" s="43">
        <v>1</v>
      </c>
      <c r="AZ107" s="115">
        <v>0</v>
      </c>
      <c r="BA107" s="51"/>
      <c r="BB107" s="104"/>
    </row>
    <row r="108" spans="1:54" ht="14.25" customHeight="1" x14ac:dyDescent="0.25">
      <c r="A108" s="432"/>
      <c r="B108" s="442" t="s">
        <v>215</v>
      </c>
      <c r="C108" s="443"/>
      <c r="D108" s="443"/>
      <c r="E108" s="443"/>
      <c r="F108" s="443"/>
      <c r="G108" s="443"/>
      <c r="H108" s="443"/>
      <c r="I108" s="443"/>
      <c r="J108" s="443"/>
      <c r="K108" s="443"/>
      <c r="L108" s="443"/>
      <c r="M108" s="443"/>
      <c r="N108" s="443"/>
      <c r="O108" s="443"/>
      <c r="P108" s="443"/>
      <c r="Q108" s="443"/>
      <c r="R108" s="443"/>
      <c r="S108" s="443"/>
      <c r="T108" s="443"/>
      <c r="U108" s="443"/>
      <c r="V108" s="443"/>
      <c r="W108" s="443"/>
      <c r="X108" s="443"/>
      <c r="Y108" s="443"/>
      <c r="Z108" s="443"/>
      <c r="AA108" s="443"/>
      <c r="AB108" s="443"/>
      <c r="AC108" s="443"/>
      <c r="AD108" s="443"/>
      <c r="AE108" s="443"/>
      <c r="AF108" s="443"/>
      <c r="AG108" s="443"/>
      <c r="AH108" s="443"/>
      <c r="AI108" s="443"/>
      <c r="AJ108" s="443"/>
      <c r="AK108" s="443"/>
      <c r="AL108" s="443"/>
      <c r="AM108" s="443"/>
      <c r="AN108" s="443"/>
      <c r="AO108" s="443"/>
      <c r="AP108" s="443"/>
      <c r="AQ108" s="443"/>
      <c r="AR108" s="443"/>
      <c r="AS108" s="443"/>
      <c r="AT108" s="443"/>
      <c r="AU108" s="443"/>
      <c r="AV108" s="443"/>
      <c r="AW108" s="443"/>
      <c r="AX108" s="443"/>
      <c r="AY108" s="443"/>
      <c r="AZ108" s="443"/>
      <c r="BA108" s="444"/>
      <c r="BB108" s="104"/>
    </row>
    <row r="109" spans="1:54" ht="14.25" customHeight="1" x14ac:dyDescent="0.25">
      <c r="A109" s="432"/>
      <c r="B109" s="96" t="s">
        <v>225</v>
      </c>
      <c r="C109" s="97">
        <v>60</v>
      </c>
      <c r="D109" s="97">
        <v>35</v>
      </c>
      <c r="E109" s="98">
        <v>452</v>
      </c>
      <c r="F109" s="43">
        <v>0.5</v>
      </c>
      <c r="G109" s="43">
        <v>0.5</v>
      </c>
      <c r="H109" s="43">
        <v>1</v>
      </c>
      <c r="I109" s="43">
        <v>1</v>
      </c>
      <c r="J109" s="43">
        <v>1</v>
      </c>
      <c r="K109" s="43">
        <v>1</v>
      </c>
      <c r="L109" s="43">
        <v>0.5</v>
      </c>
      <c r="M109" s="43">
        <v>0.5</v>
      </c>
      <c r="N109" s="43">
        <v>0.5</v>
      </c>
      <c r="O109" s="43">
        <v>1</v>
      </c>
      <c r="P109" s="43">
        <v>1</v>
      </c>
      <c r="Q109" s="43">
        <v>1</v>
      </c>
      <c r="R109" s="43">
        <v>1</v>
      </c>
      <c r="S109" s="43">
        <v>1</v>
      </c>
      <c r="T109" s="43">
        <v>1</v>
      </c>
      <c r="U109" s="43">
        <v>1</v>
      </c>
      <c r="V109" s="43">
        <v>0.5</v>
      </c>
      <c r="W109" s="43">
        <v>1</v>
      </c>
      <c r="X109" s="43">
        <v>1</v>
      </c>
      <c r="Y109" s="43">
        <v>1</v>
      </c>
      <c r="Z109" s="43">
        <v>1</v>
      </c>
      <c r="AA109" s="43">
        <v>1</v>
      </c>
      <c r="AB109" s="43">
        <v>0.5</v>
      </c>
      <c r="AC109" s="43">
        <v>0.5</v>
      </c>
      <c r="AD109" s="43">
        <v>0.5</v>
      </c>
      <c r="AE109" s="43">
        <v>0.5</v>
      </c>
      <c r="AF109" s="43">
        <v>1</v>
      </c>
      <c r="AG109" s="43">
        <v>1</v>
      </c>
      <c r="AH109" s="43">
        <v>1</v>
      </c>
      <c r="AI109" s="43">
        <v>1</v>
      </c>
      <c r="AJ109" s="43">
        <v>0.5</v>
      </c>
      <c r="AK109" s="43">
        <v>0.5</v>
      </c>
      <c r="AL109" s="43">
        <v>0.5</v>
      </c>
      <c r="AM109" s="43">
        <v>0.5</v>
      </c>
      <c r="AN109" s="43">
        <v>0.5</v>
      </c>
      <c r="AO109" s="43">
        <v>1</v>
      </c>
      <c r="AP109" s="43">
        <v>1</v>
      </c>
      <c r="AQ109" s="43">
        <v>1</v>
      </c>
      <c r="AR109" s="43">
        <v>1</v>
      </c>
      <c r="AS109" s="43">
        <v>0.5</v>
      </c>
      <c r="AT109" s="43">
        <v>0.5</v>
      </c>
      <c r="AU109" s="43">
        <v>1</v>
      </c>
      <c r="AV109" s="43">
        <v>1</v>
      </c>
      <c r="AW109" s="43">
        <v>1</v>
      </c>
      <c r="AX109" s="43">
        <v>1</v>
      </c>
      <c r="AY109" s="43">
        <v>0.5</v>
      </c>
      <c r="AZ109" s="41">
        <v>0</v>
      </c>
      <c r="BA109" s="51"/>
      <c r="BB109"/>
    </row>
    <row r="110" spans="1:54" ht="14.25" customHeight="1" x14ac:dyDescent="0.25">
      <c r="A110" s="432"/>
      <c r="B110" s="96" t="s">
        <v>223</v>
      </c>
      <c r="C110" s="97">
        <v>60</v>
      </c>
      <c r="D110" s="97">
        <v>38</v>
      </c>
      <c r="E110" s="98">
        <v>507</v>
      </c>
      <c r="F110" s="43">
        <v>1</v>
      </c>
      <c r="G110" s="43">
        <v>1</v>
      </c>
      <c r="H110" s="43">
        <v>1</v>
      </c>
      <c r="I110" s="43">
        <v>1</v>
      </c>
      <c r="J110" s="43">
        <v>1</v>
      </c>
      <c r="K110" s="43">
        <v>1</v>
      </c>
      <c r="L110" s="43">
        <v>1</v>
      </c>
      <c r="M110" s="43">
        <v>1</v>
      </c>
      <c r="N110" s="43">
        <v>1</v>
      </c>
      <c r="O110" s="43">
        <v>1</v>
      </c>
      <c r="P110" s="43">
        <v>1</v>
      </c>
      <c r="Q110" s="43">
        <v>1</v>
      </c>
      <c r="R110" s="43">
        <v>1</v>
      </c>
      <c r="S110" s="43">
        <v>1</v>
      </c>
      <c r="T110" s="43">
        <v>1</v>
      </c>
      <c r="U110" s="43">
        <v>1</v>
      </c>
      <c r="V110" s="43">
        <v>1</v>
      </c>
      <c r="W110" s="43">
        <v>1</v>
      </c>
      <c r="X110" s="43">
        <v>0</v>
      </c>
      <c r="Y110" s="43">
        <v>1</v>
      </c>
      <c r="Z110" s="43">
        <v>1</v>
      </c>
      <c r="AA110" s="43">
        <v>1</v>
      </c>
      <c r="AB110" s="43">
        <v>1</v>
      </c>
      <c r="AC110" s="43">
        <v>1</v>
      </c>
      <c r="AD110" s="43">
        <v>1</v>
      </c>
      <c r="AE110" s="43">
        <v>1</v>
      </c>
      <c r="AF110" s="43">
        <v>1</v>
      </c>
      <c r="AG110" s="43">
        <v>1</v>
      </c>
      <c r="AH110" s="43">
        <v>1</v>
      </c>
      <c r="AI110" s="43">
        <v>1</v>
      </c>
      <c r="AJ110" s="43">
        <v>1</v>
      </c>
      <c r="AK110" s="43">
        <v>1</v>
      </c>
      <c r="AL110" s="43">
        <v>1</v>
      </c>
      <c r="AM110" s="43">
        <v>1</v>
      </c>
      <c r="AN110" s="43">
        <v>1</v>
      </c>
      <c r="AO110" s="43">
        <v>1</v>
      </c>
      <c r="AP110" s="43">
        <v>1</v>
      </c>
      <c r="AQ110" s="43">
        <v>1</v>
      </c>
      <c r="AR110" s="43">
        <v>1</v>
      </c>
      <c r="AS110" s="43">
        <v>1</v>
      </c>
      <c r="AT110" s="43">
        <v>1</v>
      </c>
      <c r="AU110" s="43">
        <v>1</v>
      </c>
      <c r="AV110" s="43">
        <v>1</v>
      </c>
      <c r="AW110" s="43">
        <v>1</v>
      </c>
      <c r="AX110" s="43">
        <v>1</v>
      </c>
      <c r="AY110" s="43">
        <v>1</v>
      </c>
      <c r="AZ110" s="41">
        <v>0</v>
      </c>
      <c r="BA110" s="51"/>
      <c r="BB110"/>
    </row>
    <row r="111" spans="1:54" ht="14.25" customHeight="1" x14ac:dyDescent="0.25">
      <c r="A111" s="432"/>
      <c r="B111" s="96" t="s">
        <v>224</v>
      </c>
      <c r="C111" s="97">
        <v>60</v>
      </c>
      <c r="D111" s="97">
        <v>35</v>
      </c>
      <c r="E111" s="98">
        <v>339</v>
      </c>
      <c r="F111" s="43">
        <v>1</v>
      </c>
      <c r="G111" s="43">
        <v>1</v>
      </c>
      <c r="H111" s="43">
        <v>1</v>
      </c>
      <c r="I111" s="43">
        <v>1</v>
      </c>
      <c r="J111" s="43">
        <v>1</v>
      </c>
      <c r="K111" s="43">
        <v>1</v>
      </c>
      <c r="L111" s="43">
        <v>1</v>
      </c>
      <c r="M111" s="43">
        <v>1</v>
      </c>
      <c r="N111" s="43">
        <v>1</v>
      </c>
      <c r="O111" s="43">
        <v>1</v>
      </c>
      <c r="P111" s="43">
        <v>1</v>
      </c>
      <c r="Q111" s="43">
        <v>1</v>
      </c>
      <c r="R111" s="43">
        <v>1</v>
      </c>
      <c r="S111" s="43">
        <v>1</v>
      </c>
      <c r="T111" s="43">
        <v>1</v>
      </c>
      <c r="U111" s="43">
        <v>1</v>
      </c>
      <c r="V111" s="43">
        <v>1</v>
      </c>
      <c r="W111" s="43">
        <v>1</v>
      </c>
      <c r="X111" s="43">
        <v>1</v>
      </c>
      <c r="Y111" s="43">
        <v>1</v>
      </c>
      <c r="Z111" s="43">
        <v>1</v>
      </c>
      <c r="AA111" s="43">
        <v>1</v>
      </c>
      <c r="AB111" s="43">
        <v>1</v>
      </c>
      <c r="AC111" s="43">
        <v>1</v>
      </c>
      <c r="AD111" s="43">
        <v>1</v>
      </c>
      <c r="AE111" s="43">
        <v>1</v>
      </c>
      <c r="AF111" s="43">
        <v>1</v>
      </c>
      <c r="AG111" s="43">
        <v>1</v>
      </c>
      <c r="AH111" s="43">
        <v>1</v>
      </c>
      <c r="AI111" s="43">
        <v>1</v>
      </c>
      <c r="AJ111" s="43">
        <v>1</v>
      </c>
      <c r="AK111" s="43">
        <v>1</v>
      </c>
      <c r="AL111" s="43">
        <v>1</v>
      </c>
      <c r="AM111" s="43">
        <v>1</v>
      </c>
      <c r="AN111" s="43">
        <v>1</v>
      </c>
      <c r="AO111" s="43">
        <v>1</v>
      </c>
      <c r="AP111" s="43">
        <v>1</v>
      </c>
      <c r="AQ111" s="43">
        <v>1</v>
      </c>
      <c r="AR111" s="43">
        <v>1</v>
      </c>
      <c r="AS111" s="43">
        <v>1</v>
      </c>
      <c r="AT111" s="43">
        <v>1</v>
      </c>
      <c r="AU111" s="43">
        <v>1</v>
      </c>
      <c r="AV111" s="43">
        <v>1</v>
      </c>
      <c r="AW111" s="43">
        <v>1</v>
      </c>
      <c r="AX111" s="43">
        <v>1</v>
      </c>
      <c r="AY111" s="43">
        <v>1</v>
      </c>
      <c r="AZ111" s="41">
        <v>0</v>
      </c>
      <c r="BA111" s="51"/>
      <c r="BB111"/>
    </row>
    <row r="112" spans="1:54" ht="14.25" customHeight="1" x14ac:dyDescent="0.25">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B112"/>
    </row>
    <row r="113" spans="1:54" ht="14.25" customHeight="1" x14ac:dyDescent="0.25">
      <c r="C113" s="437" t="s">
        <v>212</v>
      </c>
      <c r="D113" s="437"/>
      <c r="E113" s="438"/>
      <c r="F113" s="77" t="s">
        <v>210</v>
      </c>
      <c r="G113" s="77" t="s">
        <v>211</v>
      </c>
      <c r="H113" s="77" t="s">
        <v>211</v>
      </c>
      <c r="I113" s="77" t="s">
        <v>210</v>
      </c>
      <c r="J113" s="77" t="s">
        <v>210</v>
      </c>
      <c r="K113" s="77" t="s">
        <v>210</v>
      </c>
      <c r="L113" s="77" t="s">
        <v>211</v>
      </c>
      <c r="M113" s="77" t="s">
        <v>210</v>
      </c>
      <c r="N113" s="77" t="s">
        <v>210</v>
      </c>
      <c r="O113" s="77" t="s">
        <v>210</v>
      </c>
      <c r="P113" s="77" t="s">
        <v>211</v>
      </c>
      <c r="Q113" s="77" t="s">
        <v>210</v>
      </c>
      <c r="R113" s="77" t="s">
        <v>210</v>
      </c>
      <c r="S113" s="77" t="s">
        <v>211</v>
      </c>
      <c r="T113" s="77" t="s">
        <v>210</v>
      </c>
      <c r="U113" s="77" t="s">
        <v>210</v>
      </c>
      <c r="V113" s="77" t="s">
        <v>211</v>
      </c>
      <c r="W113" s="77" t="s">
        <v>210</v>
      </c>
      <c r="X113" s="77" t="s">
        <v>210</v>
      </c>
      <c r="Y113" s="77" t="s">
        <v>210</v>
      </c>
      <c r="Z113" s="77" t="s">
        <v>210</v>
      </c>
      <c r="AA113" s="77" t="s">
        <v>211</v>
      </c>
      <c r="AB113" s="77" t="s">
        <v>211</v>
      </c>
      <c r="AC113" s="77" t="s">
        <v>210</v>
      </c>
      <c r="AD113" s="77" t="s">
        <v>211</v>
      </c>
      <c r="AE113" s="77" t="s">
        <v>210</v>
      </c>
      <c r="AF113" s="77" t="s">
        <v>210</v>
      </c>
      <c r="AG113" s="77" t="s">
        <v>210</v>
      </c>
      <c r="AH113" s="77" t="s">
        <v>210</v>
      </c>
      <c r="AI113" s="77" t="s">
        <v>210</v>
      </c>
      <c r="AJ113" s="77" t="s">
        <v>210</v>
      </c>
      <c r="AK113" s="77" t="s">
        <v>211</v>
      </c>
      <c r="AL113" s="120" t="s">
        <v>210</v>
      </c>
      <c r="AM113" s="77" t="s">
        <v>211</v>
      </c>
      <c r="AN113" s="77" t="s">
        <v>210</v>
      </c>
      <c r="AO113" s="120" t="s">
        <v>210</v>
      </c>
      <c r="AP113" s="77" t="s">
        <v>210</v>
      </c>
      <c r="AQ113" s="77" t="s">
        <v>211</v>
      </c>
      <c r="AR113" s="77" t="s">
        <v>210</v>
      </c>
      <c r="AS113" s="77" t="s">
        <v>211</v>
      </c>
      <c r="AT113" s="77" t="s">
        <v>210</v>
      </c>
      <c r="AU113" s="77" t="s">
        <v>210</v>
      </c>
      <c r="AV113" s="120" t="s">
        <v>210</v>
      </c>
      <c r="AW113"/>
      <c r="AX113"/>
      <c r="AY113"/>
      <c r="AZ113"/>
      <c r="BB113"/>
    </row>
    <row r="114" spans="1:54" ht="14.25" customHeight="1" x14ac:dyDescent="0.25">
      <c r="C114"/>
      <c r="E114" s="78"/>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B114"/>
    </row>
    <row r="115" spans="1:54" ht="38.25" customHeight="1" x14ac:dyDescent="0.25">
      <c r="A115" s="224" t="s">
        <v>342</v>
      </c>
      <c r="B115" s="224"/>
      <c r="C115" s="224"/>
      <c r="D115" s="224"/>
      <c r="E115" s="224"/>
      <c r="F115" s="224"/>
      <c r="G115" s="224"/>
      <c r="H115" s="224"/>
      <c r="I115" s="224"/>
      <c r="J115" s="224"/>
      <c r="K115" s="224"/>
      <c r="L115" s="224"/>
      <c r="M115" s="224"/>
      <c r="N115" s="224"/>
      <c r="O115" s="224"/>
      <c r="P115" s="224"/>
      <c r="Q115" s="224"/>
      <c r="R115" s="224"/>
      <c r="S115" s="224"/>
      <c r="T115" s="224"/>
      <c r="U115" s="224"/>
      <c r="V115" s="224"/>
      <c r="W115" s="224"/>
      <c r="X115" s="224"/>
      <c r="Y115" s="224"/>
      <c r="Z115" s="224"/>
      <c r="AA115" s="224"/>
      <c r="AB115" s="224"/>
      <c r="AC115" s="224"/>
      <c r="AD115" s="224"/>
      <c r="AE115" s="224"/>
      <c r="AF115" s="224"/>
      <c r="AG115" s="224"/>
      <c r="AH115" s="224"/>
      <c r="AI115" s="224"/>
      <c r="AJ115" s="224"/>
      <c r="AK115" s="224"/>
      <c r="AL115" s="224"/>
      <c r="AM115" s="224"/>
      <c r="AN115" s="224"/>
      <c r="AO115" s="224"/>
      <c r="AP115" s="224"/>
      <c r="AQ115" s="224"/>
      <c r="AR115" s="224"/>
      <c r="AS115" s="224"/>
      <c r="AT115" s="224"/>
      <c r="AU115" s="224"/>
      <c r="AV115" s="224"/>
      <c r="AW115" s="224"/>
      <c r="AX115" s="224"/>
      <c r="AY115" s="224"/>
      <c r="AZ115" s="224"/>
      <c r="BA115" s="224"/>
      <c r="BB115"/>
    </row>
    <row r="116" spans="1:54" ht="14.25" customHeight="1" x14ac:dyDescent="0.25">
      <c r="C116" s="39"/>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B116"/>
    </row>
    <row r="117" spans="1:54" ht="14.25" customHeight="1" x14ac:dyDescent="0.25">
      <c r="A117" s="184" t="s">
        <v>261</v>
      </c>
      <c r="C117" s="39"/>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B117"/>
    </row>
    <row r="118" spans="1:54" ht="14.25" customHeight="1" x14ac:dyDescent="0.25">
      <c r="A118" s="206" t="s">
        <v>338</v>
      </c>
      <c r="C118" s="39"/>
      <c r="AW118"/>
      <c r="AX118"/>
      <c r="AY118"/>
      <c r="AZ118"/>
      <c r="BB118"/>
    </row>
    <row r="119" spans="1:54" ht="14.25" customHeight="1" x14ac:dyDescent="0.25">
      <c r="A119" s="206" t="s">
        <v>334</v>
      </c>
      <c r="C119" s="39"/>
      <c r="AW119"/>
      <c r="AX119"/>
      <c r="AY119"/>
      <c r="AZ119"/>
      <c r="BB119"/>
    </row>
    <row r="120" spans="1:54" ht="14.25" customHeight="1" x14ac:dyDescent="0.25">
      <c r="C120"/>
      <c r="G120"/>
      <c r="H120"/>
      <c r="I120"/>
      <c r="J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B120"/>
    </row>
    <row r="121" spans="1:54" ht="14.25" customHeight="1" x14ac:dyDescent="0.25">
      <c r="D121"/>
      <c r="E121"/>
      <c r="F121"/>
      <c r="G121"/>
      <c r="H121"/>
      <c r="I121"/>
      <c r="J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B121"/>
    </row>
    <row r="122" spans="1:54" ht="14.25" customHeight="1" x14ac:dyDescent="0.25">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B122"/>
    </row>
    <row r="123" spans="1:54" ht="14.25" customHeight="1" x14ac:dyDescent="0.25">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B123"/>
    </row>
    <row r="124" spans="1:54" ht="14.25" customHeight="1" x14ac:dyDescent="0.25">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B124"/>
    </row>
    <row r="125" spans="1:54" ht="14.25" customHeight="1" x14ac:dyDescent="0.25">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B125"/>
    </row>
    <row r="126" spans="1:54" ht="14.25" customHeight="1" x14ac:dyDescent="0.25">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B126"/>
    </row>
    <row r="127" spans="1:54" ht="14.25" customHeight="1" x14ac:dyDescent="0.25">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B127"/>
    </row>
    <row r="128" spans="1:54" ht="14.25" customHeight="1" x14ac:dyDescent="0.25">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B128"/>
    </row>
    <row r="129" spans="3:54" ht="14.25" customHeight="1" x14ac:dyDescent="0.25">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B129"/>
    </row>
    <row r="130" spans="3:54" ht="14.25" customHeight="1" x14ac:dyDescent="0.25">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B130"/>
    </row>
    <row r="131" spans="3:54" ht="14.25" customHeight="1" x14ac:dyDescent="0.25">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B131"/>
    </row>
    <row r="132" spans="3:54" ht="14.25" customHeight="1" x14ac:dyDescent="0.25">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B132"/>
    </row>
    <row r="133" spans="3:54" ht="14.25" customHeight="1" x14ac:dyDescent="0.25">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B133"/>
    </row>
    <row r="134" spans="3:54" ht="14.25" customHeight="1" x14ac:dyDescent="0.25">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B134"/>
    </row>
    <row r="135" spans="3:54" ht="14.25" customHeight="1" x14ac:dyDescent="0.2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s="53"/>
      <c r="BB135"/>
    </row>
    <row r="136" spans="3:54" ht="14.25" customHeight="1" x14ac:dyDescent="0.25">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s="53"/>
      <c r="BB136"/>
    </row>
    <row r="137" spans="3:54" ht="14.25" customHeight="1" x14ac:dyDescent="0.25">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s="53"/>
      <c r="BB137"/>
    </row>
    <row r="138" spans="3:54" ht="14.25" customHeight="1" x14ac:dyDescent="0.25">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s="53"/>
      <c r="BB138"/>
    </row>
    <row r="139" spans="3:54" ht="14.25" customHeight="1" x14ac:dyDescent="0.25">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s="53"/>
      <c r="BB139"/>
    </row>
    <row r="140" spans="3:54" ht="14.25" customHeight="1" x14ac:dyDescent="0.25">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s="53"/>
      <c r="BB140"/>
    </row>
    <row r="141" spans="3:54" ht="14.25" customHeight="1" x14ac:dyDescent="0.25">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s="53"/>
      <c r="BB141"/>
    </row>
    <row r="142" spans="3:54" ht="14.25" customHeight="1" x14ac:dyDescent="0.25">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s="53"/>
      <c r="BB142"/>
    </row>
    <row r="143" spans="3:54" ht="14.25" customHeight="1" x14ac:dyDescent="0.25">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s="53"/>
      <c r="BB143"/>
    </row>
    <row r="144" spans="3:54" ht="14.25" customHeight="1" x14ac:dyDescent="0.25">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s="53"/>
      <c r="BB144"/>
    </row>
    <row r="145" spans="3:54" ht="14.25" customHeight="1" x14ac:dyDescent="0.2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s="53"/>
      <c r="BB145"/>
    </row>
    <row r="146" spans="3:54" ht="14.25" customHeight="1" x14ac:dyDescent="0.25">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s="53"/>
      <c r="BB146"/>
    </row>
    <row r="147" spans="3:54" ht="14.25" customHeight="1" x14ac:dyDescent="0.25">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s="53"/>
      <c r="BB147"/>
    </row>
    <row r="148" spans="3:54" ht="14.25" customHeight="1" x14ac:dyDescent="0.25">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s="53"/>
      <c r="BB148"/>
    </row>
    <row r="149" spans="3:54" ht="14.25" customHeight="1" x14ac:dyDescent="0.25">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s="53"/>
      <c r="BB149"/>
    </row>
    <row r="150" spans="3:54" ht="14.25" customHeight="1" x14ac:dyDescent="0.25">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s="53"/>
      <c r="BB150"/>
    </row>
    <row r="151" spans="3:54" ht="14.25" customHeight="1" x14ac:dyDescent="0.25">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s="53"/>
      <c r="BB151"/>
    </row>
    <row r="152" spans="3:54" ht="14.25" customHeight="1" x14ac:dyDescent="0.25">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s="53"/>
      <c r="BB152"/>
    </row>
    <row r="153" spans="3:54" ht="14.25" customHeight="1" x14ac:dyDescent="0.25">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s="53"/>
      <c r="BB153"/>
    </row>
    <row r="154" spans="3:54" ht="14.25" customHeight="1" x14ac:dyDescent="0.25">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s="53"/>
      <c r="BB154"/>
    </row>
    <row r="155" spans="3:54" ht="14.25" customHeight="1" x14ac:dyDescent="0.25">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s="53"/>
      <c r="BB155"/>
    </row>
    <row r="156" spans="3:54" ht="14.25" customHeight="1" x14ac:dyDescent="0.25">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s="53"/>
      <c r="BB156"/>
    </row>
    <row r="157" spans="3:54" ht="14.25" customHeight="1" x14ac:dyDescent="0.25">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s="53"/>
      <c r="BB157"/>
    </row>
    <row r="158" spans="3:54" ht="14.25" customHeight="1" x14ac:dyDescent="0.25">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s="53"/>
      <c r="BB158"/>
    </row>
    <row r="159" spans="3:54" ht="14.25" customHeight="1" x14ac:dyDescent="0.25">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s="53"/>
      <c r="BB159"/>
    </row>
    <row r="160" spans="3:54" ht="14.25" customHeight="1" x14ac:dyDescent="0.25">
      <c r="C160"/>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s="53"/>
      <c r="BB160"/>
    </row>
    <row r="161" spans="3:54" ht="14.25" customHeight="1" x14ac:dyDescent="0.25">
      <c r="C16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s="53"/>
      <c r="BB161"/>
    </row>
    <row r="162" spans="3:54" ht="14.25" customHeight="1" x14ac:dyDescent="0.25">
      <c r="C16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s="53"/>
      <c r="BB162"/>
    </row>
    <row r="163" spans="3:54" ht="14.25" customHeight="1" x14ac:dyDescent="0.25">
      <c r="C163"/>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s="53"/>
      <c r="BB163"/>
    </row>
    <row r="164" spans="3:54" ht="14.25" customHeight="1" x14ac:dyDescent="0.25">
      <c r="C164"/>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s="53"/>
      <c r="BB164"/>
    </row>
    <row r="165" spans="3:54" ht="14.25" customHeight="1" x14ac:dyDescent="0.25">
      <c r="C165"/>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s="53"/>
      <c r="BB165"/>
    </row>
    <row r="166" spans="3:54" ht="14.25" customHeight="1" x14ac:dyDescent="0.25">
      <c r="C166"/>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s="53"/>
      <c r="BB166"/>
    </row>
    <row r="167" spans="3:54" ht="14.25" customHeight="1" x14ac:dyDescent="0.25">
      <c r="C167"/>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s="53"/>
      <c r="BB167"/>
    </row>
    <row r="168" spans="3:54" ht="14.25" customHeight="1" x14ac:dyDescent="0.25">
      <c r="C168"/>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s="53"/>
      <c r="BB168"/>
    </row>
    <row r="169" spans="3:54" ht="14.25" customHeight="1" x14ac:dyDescent="0.25">
      <c r="C169"/>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s="53"/>
      <c r="BB169"/>
    </row>
    <row r="170" spans="3:54" ht="14.25" customHeight="1" x14ac:dyDescent="0.25">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s="53"/>
      <c r="BB170"/>
    </row>
    <row r="171" spans="3:54" ht="14.25" customHeight="1" x14ac:dyDescent="0.25">
      <c r="C17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s="53"/>
      <c r="BB171"/>
    </row>
    <row r="172" spans="3:54" ht="14.25" customHeight="1" x14ac:dyDescent="0.25">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s="53"/>
      <c r="BB172"/>
    </row>
    <row r="173" spans="3:54" ht="14.25" customHeight="1" x14ac:dyDescent="0.25">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s="53"/>
      <c r="BB173"/>
    </row>
    <row r="174" spans="3:54" ht="14.25" customHeight="1" x14ac:dyDescent="0.25">
      <c r="C174"/>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s="53"/>
      <c r="BB174"/>
    </row>
    <row r="175" spans="3:54" ht="14.25" customHeight="1" x14ac:dyDescent="0.2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s="53"/>
      <c r="BB175"/>
    </row>
    <row r="176" spans="3:54" ht="14.25" customHeight="1" x14ac:dyDescent="0.25">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s="53"/>
      <c r="BB176"/>
    </row>
    <row r="177" spans="3:54" ht="14.25" customHeight="1" x14ac:dyDescent="0.25">
      <c r="C177"/>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s="53"/>
      <c r="BB177"/>
    </row>
    <row r="178" spans="3:54" ht="14.25" customHeight="1" x14ac:dyDescent="0.25">
      <c r="C178"/>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s="53"/>
      <c r="BB178"/>
    </row>
    <row r="179" spans="3:54" ht="14.25" customHeight="1" x14ac:dyDescent="0.25">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s="53"/>
      <c r="BB179"/>
    </row>
    <row r="180" spans="3:54" ht="14.25" customHeight="1" x14ac:dyDescent="0.25">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s="53"/>
      <c r="BB180"/>
    </row>
    <row r="181" spans="3:54" ht="14.25" customHeight="1" x14ac:dyDescent="0.25">
      <c r="C18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s="53"/>
      <c r="BB181"/>
    </row>
    <row r="182" spans="3:54" ht="14.25" customHeight="1" x14ac:dyDescent="0.25">
      <c r="C182"/>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s="53"/>
      <c r="BB182"/>
    </row>
    <row r="183" spans="3:54" ht="14.25" customHeight="1" x14ac:dyDescent="0.25">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s="53"/>
      <c r="BB183"/>
    </row>
    <row r="184" spans="3:54" ht="14.25" customHeight="1" x14ac:dyDescent="0.25">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s="53"/>
      <c r="BB184"/>
    </row>
    <row r="185" spans="3:54" ht="14.25" customHeight="1" x14ac:dyDescent="0.25">
      <c r="C185"/>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s="53"/>
      <c r="BB185"/>
    </row>
    <row r="186" spans="3:54" ht="14.25" customHeight="1" x14ac:dyDescent="0.25">
      <c r="C186"/>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s="53"/>
      <c r="BB186"/>
    </row>
    <row r="187" spans="3:54" ht="14.25" customHeight="1" x14ac:dyDescent="0.25">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s="53"/>
      <c r="BB187"/>
    </row>
    <row r="188" spans="3:54" ht="14.25" customHeight="1" x14ac:dyDescent="0.25">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s="53"/>
      <c r="BB188"/>
    </row>
    <row r="189" spans="3:54" ht="14.25" customHeight="1" x14ac:dyDescent="0.25">
      <c r="C189"/>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s="53"/>
      <c r="BB189"/>
    </row>
    <row r="190" spans="3:54" ht="14.25" customHeight="1" x14ac:dyDescent="0.25">
      <c r="C190"/>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s="53"/>
      <c r="BB190"/>
    </row>
    <row r="191" spans="3:54" ht="14.25" customHeight="1" x14ac:dyDescent="0.25">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s="53"/>
      <c r="BB191"/>
    </row>
    <row r="192" spans="3:54" ht="14.25" customHeight="1" x14ac:dyDescent="0.25">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s="53"/>
      <c r="BB192"/>
    </row>
    <row r="193" spans="3:54" ht="14.25" customHeight="1" x14ac:dyDescent="0.25">
      <c r="C193"/>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s="53"/>
      <c r="BB193"/>
    </row>
    <row r="194" spans="3:54" ht="14.25" customHeight="1" x14ac:dyDescent="0.25">
      <c r="C194"/>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s="53"/>
      <c r="BB194"/>
    </row>
    <row r="195" spans="3:54" ht="14.25" customHeight="1" x14ac:dyDescent="0.2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s="53"/>
      <c r="BB195"/>
    </row>
    <row r="196" spans="3:54" ht="14.25" customHeight="1" x14ac:dyDescent="0.25">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s="53"/>
      <c r="BB196"/>
    </row>
    <row r="197" spans="3:54" ht="14.25" customHeight="1" x14ac:dyDescent="0.25">
      <c r="C197"/>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s="53"/>
      <c r="BB197"/>
    </row>
    <row r="198" spans="3:54" ht="14.25" customHeight="1" x14ac:dyDescent="0.25">
      <c r="C198"/>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s="53"/>
      <c r="BB198"/>
    </row>
    <row r="199" spans="3:54" ht="14.25" customHeight="1" x14ac:dyDescent="0.25">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s="53"/>
      <c r="BB199"/>
    </row>
    <row r="200" spans="3:54" ht="14.25" customHeight="1" x14ac:dyDescent="0.25">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s="53"/>
      <c r="BB200"/>
    </row>
    <row r="201" spans="3:54" ht="14.25" customHeight="1" x14ac:dyDescent="0.25">
      <c r="C20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s="53"/>
      <c r="BB201"/>
    </row>
    <row r="202" spans="3:54" ht="14.25" customHeight="1" x14ac:dyDescent="0.25">
      <c r="C202"/>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s="53"/>
      <c r="BB202"/>
    </row>
    <row r="203" spans="3:54" ht="14.25" customHeight="1" x14ac:dyDescent="0.25">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s="53"/>
      <c r="BB203"/>
    </row>
    <row r="204" spans="3:54" ht="14.25" customHeight="1" x14ac:dyDescent="0.25">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s="53"/>
      <c r="BB204"/>
    </row>
    <row r="205" spans="3:54" ht="14.25" customHeight="1" x14ac:dyDescent="0.2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s="53"/>
      <c r="BB205"/>
    </row>
    <row r="206" spans="3:54" ht="14.25" customHeight="1" x14ac:dyDescent="0.25">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s="53"/>
      <c r="BB206"/>
    </row>
    <row r="207" spans="3:54" ht="14.25" customHeight="1" x14ac:dyDescent="0.25">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s="53"/>
      <c r="BB207"/>
    </row>
    <row r="208" spans="3:54" ht="14.25" customHeight="1" x14ac:dyDescent="0.25">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s="53"/>
      <c r="BB208"/>
    </row>
    <row r="209" spans="3:54" ht="14.25" customHeight="1" x14ac:dyDescent="0.25">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s="53"/>
      <c r="BB209"/>
    </row>
    <row r="210" spans="3:54" ht="14.25" customHeight="1" x14ac:dyDescent="0.25">
      <c r="C210"/>
      <c r="D210"/>
      <c r="E210"/>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s="53"/>
      <c r="BB210"/>
    </row>
    <row r="211" spans="3:54" ht="14.25" customHeight="1" x14ac:dyDescent="0.25">
      <c r="C211"/>
      <c r="D211"/>
      <c r="E211"/>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s="53"/>
      <c r="BB211"/>
    </row>
    <row r="212" spans="3:54" ht="14.25" customHeight="1" x14ac:dyDescent="0.25">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s="53"/>
      <c r="BB212"/>
    </row>
    <row r="213" spans="3:54" ht="14.25" customHeight="1" x14ac:dyDescent="0.25">
      <c r="C213"/>
      <c r="D213"/>
      <c r="E213"/>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s="53"/>
      <c r="BB213"/>
    </row>
    <row r="214" spans="3:54" ht="14.25" customHeight="1" x14ac:dyDescent="0.25">
      <c r="C214"/>
      <c r="D214"/>
      <c r="E214"/>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s="53"/>
      <c r="BB214"/>
    </row>
    <row r="215" spans="3:54" ht="14.25" customHeight="1" x14ac:dyDescent="0.25">
      <c r="C215"/>
      <c r="D215"/>
      <c r="E215"/>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s="53"/>
      <c r="BB215"/>
    </row>
    <row r="216" spans="3:54" ht="14.25" customHeight="1" x14ac:dyDescent="0.25">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s="53"/>
      <c r="BB216"/>
    </row>
    <row r="217" spans="3:54" ht="14.25" customHeight="1" x14ac:dyDescent="0.25">
      <c r="C217"/>
      <c r="D217"/>
      <c r="E217"/>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s="53"/>
      <c r="BB217"/>
    </row>
    <row r="218" spans="3:54" ht="14.25" customHeight="1" x14ac:dyDescent="0.25">
      <c r="C218"/>
      <c r="D218"/>
      <c r="E218"/>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s="53"/>
      <c r="BB218"/>
    </row>
    <row r="219" spans="3:54" ht="14.25" customHeight="1" x14ac:dyDescent="0.25">
      <c r="C219"/>
      <c r="D219"/>
      <c r="E219"/>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s="53"/>
      <c r="BB219"/>
    </row>
    <row r="220" spans="3:54" ht="14.25" customHeight="1" x14ac:dyDescent="0.25">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s="53"/>
      <c r="BB220"/>
    </row>
    <row r="221" spans="3:54" ht="14.25" customHeight="1" x14ac:dyDescent="0.25">
      <c r="C221"/>
      <c r="D221"/>
      <c r="E221"/>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s="53"/>
      <c r="BB221"/>
    </row>
    <row r="222" spans="3:54" ht="14.25" customHeight="1" x14ac:dyDescent="0.25">
      <c r="C222"/>
      <c r="D222"/>
      <c r="E222"/>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s="53"/>
      <c r="BB222"/>
    </row>
    <row r="223" spans="3:54" ht="14.25" customHeight="1" x14ac:dyDescent="0.25">
      <c r="C223"/>
      <c r="D223"/>
      <c r="E223"/>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s="53"/>
      <c r="BB223"/>
    </row>
    <row r="224" spans="3:54" ht="14.25" customHeight="1" x14ac:dyDescent="0.25">
      <c r="C224"/>
      <c r="D224"/>
      <c r="E224"/>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s="53"/>
      <c r="BB224"/>
    </row>
    <row r="225" spans="3:54" ht="14.25" customHeight="1" x14ac:dyDescent="0.25">
      <c r="C225"/>
      <c r="D225"/>
      <c r="E225"/>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s="53"/>
      <c r="BB225"/>
    </row>
    <row r="226" spans="3:54" ht="14.25" customHeight="1" x14ac:dyDescent="0.25">
      <c r="C226"/>
      <c r="D226"/>
      <c r="E226"/>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s="53"/>
      <c r="BB226"/>
    </row>
    <row r="227" spans="3:54" ht="14.25" customHeight="1" x14ac:dyDescent="0.25">
      <c r="C227"/>
      <c r="D227"/>
      <c r="E227"/>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s="53"/>
      <c r="BB227"/>
    </row>
    <row r="228" spans="3:54" ht="14.25" customHeight="1" x14ac:dyDescent="0.25">
      <c r="C228"/>
      <c r="D228"/>
      <c r="E228"/>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s="53"/>
      <c r="BB228"/>
    </row>
    <row r="229" spans="3:54" ht="14.25" customHeight="1" x14ac:dyDescent="0.25">
      <c r="C229"/>
      <c r="D229"/>
      <c r="E229"/>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s="53"/>
      <c r="BB229"/>
    </row>
    <row r="230" spans="3:54" ht="14.25" customHeight="1" x14ac:dyDescent="0.25">
      <c r="C230"/>
      <c r="D230"/>
      <c r="E230"/>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s="53"/>
      <c r="BB230"/>
    </row>
    <row r="231" spans="3:54" ht="14.25" customHeight="1" x14ac:dyDescent="0.25">
      <c r="C231"/>
      <c r="D231"/>
      <c r="E231"/>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s="53"/>
      <c r="BB231"/>
    </row>
    <row r="232" spans="3:54" ht="14.25" customHeight="1" x14ac:dyDescent="0.25">
      <c r="C232"/>
      <c r="D232"/>
      <c r="E232"/>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s="53"/>
      <c r="BB232"/>
    </row>
    <row r="233" spans="3:54" ht="14.25" customHeight="1" x14ac:dyDescent="0.25">
      <c r="C233"/>
      <c r="D233"/>
      <c r="E233"/>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s="53"/>
      <c r="BB233"/>
    </row>
    <row r="234" spans="3:54" ht="14.25" customHeight="1" x14ac:dyDescent="0.25">
      <c r="C234"/>
      <c r="D234"/>
      <c r="E234"/>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s="53"/>
      <c r="BB234"/>
    </row>
    <row r="235" spans="3:54" ht="14.25" customHeight="1" x14ac:dyDescent="0.25">
      <c r="C235"/>
      <c r="D235"/>
      <c r="E235"/>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s="53"/>
      <c r="BB235"/>
    </row>
    <row r="236" spans="3:54" ht="14.25" customHeight="1" x14ac:dyDescent="0.25">
      <c r="C236"/>
      <c r="D236"/>
      <c r="E236"/>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s="53"/>
      <c r="BB236"/>
    </row>
    <row r="237" spans="3:54" ht="14.25" customHeight="1" x14ac:dyDescent="0.25">
      <c r="C237"/>
      <c r="D237"/>
      <c r="E237"/>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s="53"/>
      <c r="BB237"/>
    </row>
    <row r="238" spans="3:54" ht="14.25" customHeight="1" x14ac:dyDescent="0.25">
      <c r="C238"/>
      <c r="D238"/>
      <c r="E238"/>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s="53"/>
      <c r="BB238"/>
    </row>
    <row r="239" spans="3:54" ht="14.25" customHeight="1" x14ac:dyDescent="0.25">
      <c r="C239"/>
      <c r="D239"/>
      <c r="E239"/>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s="53"/>
      <c r="BB239"/>
    </row>
    <row r="240" spans="3:54" ht="14.25" customHeight="1" x14ac:dyDescent="0.25">
      <c r="C240"/>
      <c r="D240"/>
      <c r="E240"/>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s="53"/>
      <c r="BB240"/>
    </row>
    <row r="241" spans="3:54" ht="14.25" customHeight="1" x14ac:dyDescent="0.25">
      <c r="C241"/>
      <c r="D241"/>
      <c r="E241"/>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s="53"/>
      <c r="BB241"/>
    </row>
    <row r="242" spans="3:54" ht="14.25" customHeight="1" x14ac:dyDescent="0.25">
      <c r="C242"/>
      <c r="D242"/>
      <c r="E242"/>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s="53"/>
      <c r="BB242"/>
    </row>
    <row r="243" spans="3:54" ht="14.25" customHeight="1" x14ac:dyDescent="0.25">
      <c r="C243"/>
      <c r="D243"/>
      <c r="E243"/>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s="53"/>
      <c r="BB243"/>
    </row>
    <row r="244" spans="3:54" ht="14.25" customHeight="1" x14ac:dyDescent="0.25">
      <c r="C244"/>
      <c r="D244"/>
      <c r="E244"/>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s="53"/>
      <c r="BB244"/>
    </row>
    <row r="245" spans="3:54" ht="14.25" customHeight="1" x14ac:dyDescent="0.25">
      <c r="C245"/>
      <c r="D245"/>
      <c r="E245"/>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s="53"/>
      <c r="BB245"/>
    </row>
    <row r="246" spans="3:54" ht="14.25" customHeight="1" x14ac:dyDescent="0.25">
      <c r="C246"/>
      <c r="D246"/>
      <c r="E246"/>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s="53"/>
      <c r="BB246"/>
    </row>
    <row r="247" spans="3:54" ht="14.25" customHeight="1" x14ac:dyDescent="0.25">
      <c r="C247"/>
      <c r="D247"/>
      <c r="E247"/>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s="53"/>
      <c r="BB247"/>
    </row>
    <row r="248" spans="3:54" ht="14.25" customHeight="1" x14ac:dyDescent="0.25">
      <c r="C248"/>
      <c r="D248"/>
      <c r="E248"/>
      <c r="F248"/>
      <c r="G248"/>
      <c r="H248"/>
      <c r="I248"/>
      <c r="J248"/>
      <c r="K248"/>
      <c r="L248"/>
      <c r="M248"/>
      <c r="N248"/>
      <c r="O248"/>
      <c r="P248"/>
      <c r="Q248"/>
      <c r="R248"/>
      <c r="S248"/>
      <c r="T248"/>
      <c r="U248"/>
      <c r="V248"/>
      <c r="W248"/>
      <c r="AB248"/>
      <c r="AC248"/>
      <c r="AD248"/>
      <c r="AE248"/>
      <c r="AF248"/>
      <c r="AG248"/>
      <c r="AH248"/>
      <c r="AI248"/>
      <c r="AJ248"/>
      <c r="AK248"/>
      <c r="AL248"/>
      <c r="AM248"/>
      <c r="AN248"/>
      <c r="AO248"/>
      <c r="AP248"/>
      <c r="AQ248"/>
      <c r="AR248"/>
      <c r="AS248"/>
      <c r="AT248"/>
      <c r="AU248"/>
      <c r="AV248"/>
      <c r="AW248"/>
      <c r="AX248"/>
      <c r="AY248"/>
      <c r="AZ248"/>
      <c r="BA248" s="53"/>
      <c r="BB248"/>
    </row>
    <row r="249" spans="3:54" ht="14.25" customHeight="1" x14ac:dyDescent="0.25">
      <c r="C249"/>
      <c r="D249"/>
      <c r="E249"/>
      <c r="F249"/>
      <c r="G249"/>
      <c r="H249"/>
      <c r="I249"/>
      <c r="J249"/>
      <c r="K249"/>
      <c r="L249"/>
      <c r="M249"/>
      <c r="N249"/>
      <c r="O249"/>
      <c r="P249"/>
      <c r="Q249"/>
      <c r="R249"/>
      <c r="S249"/>
      <c r="T249"/>
      <c r="U249"/>
      <c r="V249"/>
      <c r="W249"/>
      <c r="AB249"/>
      <c r="AC249"/>
      <c r="AD249"/>
      <c r="AE249"/>
      <c r="AF249"/>
      <c r="AG249"/>
      <c r="AH249"/>
      <c r="AI249"/>
      <c r="AJ249"/>
      <c r="AK249"/>
      <c r="AL249"/>
      <c r="AM249"/>
      <c r="AN249"/>
      <c r="AO249"/>
      <c r="AP249"/>
      <c r="AQ249"/>
      <c r="AR249"/>
      <c r="AS249"/>
      <c r="AT249"/>
      <c r="AU249"/>
      <c r="AV249"/>
      <c r="AW249"/>
      <c r="AX249"/>
      <c r="AY249"/>
      <c r="AZ249"/>
      <c r="BA249" s="53"/>
      <c r="BB249"/>
    </row>
    <row r="250" spans="3:54" ht="14.25" customHeight="1" x14ac:dyDescent="0.25">
      <c r="C250"/>
      <c r="D250"/>
      <c r="E250"/>
      <c r="F250"/>
      <c r="G250"/>
      <c r="H250"/>
      <c r="I250"/>
      <c r="J250"/>
      <c r="K250"/>
      <c r="L250"/>
      <c r="M250"/>
      <c r="N250"/>
      <c r="O250"/>
      <c r="P250"/>
      <c r="Q250"/>
      <c r="R250"/>
      <c r="S250"/>
      <c r="T250"/>
      <c r="U250"/>
      <c r="V250"/>
      <c r="W250"/>
      <c r="AB250"/>
      <c r="AC250"/>
      <c r="AD250"/>
      <c r="AE250"/>
      <c r="AF250"/>
      <c r="AG250"/>
      <c r="AH250"/>
      <c r="AI250"/>
      <c r="AJ250"/>
      <c r="AK250"/>
      <c r="AL250"/>
      <c r="AM250"/>
      <c r="AN250"/>
      <c r="AO250"/>
      <c r="AP250"/>
      <c r="AQ250"/>
      <c r="AR250"/>
      <c r="AS250"/>
      <c r="AT250"/>
      <c r="AU250"/>
      <c r="AV250"/>
      <c r="AW250"/>
      <c r="AX250"/>
      <c r="AY250"/>
      <c r="AZ250"/>
      <c r="BA250" s="53"/>
      <c r="BB250"/>
    </row>
    <row r="251" spans="3:54" ht="14.25" customHeight="1" x14ac:dyDescent="0.25">
      <c r="C251"/>
      <c r="D251"/>
      <c r="E251"/>
      <c r="F251"/>
      <c r="G251"/>
      <c r="H251"/>
      <c r="I251"/>
      <c r="J251"/>
      <c r="K251"/>
      <c r="L251"/>
      <c r="M251"/>
      <c r="N251"/>
      <c r="O251"/>
      <c r="P251"/>
      <c r="Q251"/>
      <c r="R251"/>
      <c r="S251"/>
      <c r="T251"/>
      <c r="U251"/>
      <c r="V251"/>
      <c r="W251"/>
      <c r="AB251"/>
      <c r="AC251"/>
      <c r="AD251"/>
      <c r="AE251"/>
      <c r="AF251"/>
      <c r="AG251"/>
      <c r="AH251"/>
      <c r="AI251"/>
      <c r="AJ251"/>
      <c r="AK251"/>
      <c r="AL251"/>
      <c r="AM251"/>
      <c r="AN251"/>
      <c r="AO251"/>
      <c r="AP251"/>
      <c r="AQ251"/>
      <c r="AR251"/>
      <c r="AS251"/>
      <c r="AT251"/>
      <c r="AU251"/>
      <c r="AV251"/>
      <c r="AW251"/>
      <c r="AX251"/>
      <c r="AY251"/>
      <c r="AZ251"/>
      <c r="BA251" s="53"/>
      <c r="BB251"/>
    </row>
  </sheetData>
  <mergeCells count="15">
    <mergeCell ref="A115:BA115"/>
    <mergeCell ref="A3:A93"/>
    <mergeCell ref="F1:Y1"/>
    <mergeCell ref="A95:A111"/>
    <mergeCell ref="C1:C2"/>
    <mergeCell ref="D1:D2"/>
    <mergeCell ref="E1:E2"/>
    <mergeCell ref="A1:B1"/>
    <mergeCell ref="C113:E113"/>
    <mergeCell ref="Z1:AB1"/>
    <mergeCell ref="AC1:AV1"/>
    <mergeCell ref="AW1:AZ1"/>
    <mergeCell ref="BA1:BA2"/>
    <mergeCell ref="B42:BA42"/>
    <mergeCell ref="B108:BA108"/>
  </mergeCells>
  <conditionalFormatting sqref="F113:AK113 AP113:AU113 AM113:AN113">
    <cfRule type="containsText" dxfId="5" priority="173" operator="containsText" text="S">
      <formula>NOT(ISERROR(SEARCH("S",F113)))</formula>
    </cfRule>
    <cfRule type="containsText" dxfId="4" priority="174" operator="containsText" text="R">
      <formula>NOT(ISERROR(SEARCH("R",F113)))</formula>
    </cfRule>
  </conditionalFormatting>
  <conditionalFormatting sqref="F3:AZ41 F43:AZ53 F109:AZ111 F55:AZ107 AX54 AZ54">
    <cfRule type="cellIs" dxfId="3" priority="1" operator="equal">
      <formula>0</formula>
    </cfRule>
    <cfRule type="cellIs" dxfId="2" priority="2" operator="equal">
      <formula>0.25</formula>
    </cfRule>
    <cfRule type="cellIs" dxfId="1" priority="3" operator="equal">
      <formula>0.5</formula>
    </cfRule>
    <cfRule type="cellIs" dxfId="0" priority="4" operator="equal">
      <formula>1</formula>
    </cfRule>
  </conditionalFormatting>
  <pageMargins left="0.7" right="0.7" top="0.75" bottom="0.75" header="0.3" footer="0.3"/>
  <pageSetup paperSize="32767" fitToWidth="0" orientation="portrait" r:id="rId1"/>
  <headerFooter>
    <oddHeader>&amp;L&amp;"-,Bold"Sheet "All PCR Results in Order"</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Chen et al. Amplicon Sequences</vt:lpstr>
      <vt:lpstr>Th. elongatum|7E-speci. Markers</vt:lpstr>
      <vt:lpstr>Th. elongatum|FHB screening</vt:lpstr>
      <vt:lpstr>BC1F4 Family|FHB screening</vt:lpstr>
      <vt:lpstr>BC1F4 Family|7E-speci. Markers</vt:lpstr>
      <vt:lpstr>BC1F4 Family|Wheat SSR Markers</vt:lpstr>
      <vt:lpstr>BC1F4 Family|Novel Markers</vt:lpstr>
      <vt:lpstr>All PCR Results in Order</vt:lpstr>
      <vt:lpstr>'Th. elongatum|7E-speci. Markers'!_Ref450226610</vt:lpstr>
      <vt:lpstr>'BC1F4 Family|FHB screening'!Print_Titles</vt:lpstr>
      <vt:lpstr>'Th. elongatum|FHB screening'!Print_Titles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Farideh</dc:creator>
  <cp:lastModifiedBy>Farideh</cp:lastModifiedBy>
  <cp:lastPrinted>2016-12-15T04:18:06Z</cp:lastPrinted>
  <dcterms:created xsi:type="dcterms:W3CDTF">2016-06-02T14:38:02Z</dcterms:created>
  <dcterms:modified xsi:type="dcterms:W3CDTF">2017-01-04T02:16:01Z</dcterms:modified>
</cp:coreProperties>
</file>