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py of Genome Quebec Samples" sheetId="1" r:id="rId4"/>
  </sheets>
  <definedNames>
    <definedName name="AI3AI435">#REF!</definedName>
  </definedNames>
  <calcPr/>
</workbook>
</file>

<file path=xl/sharedStrings.xml><?xml version="1.0" encoding="utf-8"?>
<sst xmlns="http://schemas.openxmlformats.org/spreadsheetml/2006/main" count="2880" uniqueCount="460">
  <si>
    <t>Chem</t>
  </si>
  <si>
    <t>Rep</t>
  </si>
  <si>
    <t>Dose</t>
  </si>
  <si>
    <t>Rand</t>
  </si>
  <si>
    <t>Round</t>
  </si>
  <si>
    <t>Yield (ng/ul)</t>
  </si>
  <si>
    <t>RIN</t>
  </si>
  <si>
    <t>Stock Needed</t>
  </si>
  <si>
    <t>H2O Needed</t>
  </si>
  <si>
    <t>Stock Removed already (for previous aliquiot)</t>
  </si>
  <si>
    <t>Stock Remaining</t>
  </si>
  <si>
    <t>Have Enough?</t>
  </si>
  <si>
    <t>Best' Sample Category</t>
  </si>
  <si>
    <t>No backup left?</t>
  </si>
  <si>
    <t>Less than 33.3ng/uL?</t>
  </si>
  <si>
    <t>Problematic?</t>
  </si>
  <si>
    <t>Primary Sample Yield (ng/uL)</t>
  </si>
  <si>
    <t>Primary Sample RIS</t>
  </si>
  <si>
    <t>Backup Sample Yield (ng/uL)</t>
  </si>
  <si>
    <t>Backup Sample RIS</t>
  </si>
  <si>
    <t>1-Decanol</t>
  </si>
  <si>
    <t>A</t>
  </si>
  <si>
    <t>0</t>
  </si>
  <si>
    <t>0.3828697055</t>
  </si>
  <si>
    <t>2B-3</t>
  </si>
  <si>
    <t>52.7</t>
  </si>
  <si>
    <t>5.4</t>
  </si>
  <si>
    <t>Primary</t>
  </si>
  <si>
    <t>FALSE</t>
  </si>
  <si>
    <t>na</t>
  </si>
  <si>
    <t>B</t>
  </si>
  <si>
    <t>0.621495105</t>
  </si>
  <si>
    <t>2C-3</t>
  </si>
  <si>
    <t>118.8</t>
  </si>
  <si>
    <t>5.8</t>
  </si>
  <si>
    <t>C</t>
  </si>
  <si>
    <t>0.9659113722</t>
  </si>
  <si>
    <t>2E - 1</t>
  </si>
  <si>
    <t>73.2</t>
  </si>
  <si>
    <t>0.001</t>
  </si>
  <si>
    <t>0.1561836033</t>
  </si>
  <si>
    <t>2A-3</t>
  </si>
  <si>
    <t>93.2</t>
  </si>
  <si>
    <t>5.5</t>
  </si>
  <si>
    <t>0.3791139978</t>
  </si>
  <si>
    <t>77.4</t>
  </si>
  <si>
    <t>5.2</t>
  </si>
  <si>
    <t>0.1116052674</t>
  </si>
  <si>
    <t>115.1</t>
  </si>
  <si>
    <t>0.01</t>
  </si>
  <si>
    <t>1.629463567e-4</t>
  </si>
  <si>
    <t>2A-1</t>
  </si>
  <si>
    <t>107.2</t>
  </si>
  <si>
    <t>5.7</t>
  </si>
  <si>
    <t>0.02420852374</t>
  </si>
  <si>
    <t>2A-2</t>
  </si>
  <si>
    <t>91.7</t>
  </si>
  <si>
    <t>6</t>
  </si>
  <si>
    <t>0.4416453379</t>
  </si>
  <si>
    <t>63.4</t>
  </si>
  <si>
    <t>0.1</t>
  </si>
  <si>
    <t>0.9670282396</t>
  </si>
  <si>
    <t>2E - 2</t>
  </si>
  <si>
    <t>103.7</t>
  </si>
  <si>
    <t>5.9</t>
  </si>
  <si>
    <t>0.620343775</t>
  </si>
  <si>
    <t>109.8</t>
  </si>
  <si>
    <t>0.5590428865</t>
  </si>
  <si>
    <t>2C-2</t>
  </si>
  <si>
    <t>78.4</t>
  </si>
  <si>
    <t>5.3</t>
  </si>
  <si>
    <t>1</t>
  </si>
  <si>
    <t>0.6280399356</t>
  </si>
  <si>
    <t>57.4</t>
  </si>
  <si>
    <t>0.6886868797</t>
  </si>
  <si>
    <t>2D-1</t>
  </si>
  <si>
    <t>63.8</t>
  </si>
  <si>
    <t>5.6</t>
  </si>
  <si>
    <t>0.07306865694</t>
  </si>
  <si>
    <t>100.7</t>
  </si>
  <si>
    <t>6.4</t>
  </si>
  <si>
    <t>1e-4</t>
  </si>
  <si>
    <t>5.550630494e-4</t>
  </si>
  <si>
    <t>92.7</t>
  </si>
  <si>
    <t>0.915759103</t>
  </si>
  <si>
    <t>2D-3</t>
  </si>
  <si>
    <t>77.5</t>
  </si>
  <si>
    <t>0.9562894407</t>
  </si>
  <si>
    <t>83.2</t>
  </si>
  <si>
    <t>Analine</t>
  </si>
  <si>
    <t>0.9124231712</t>
  </si>
  <si>
    <t>1G-3</t>
  </si>
  <si>
    <t>48.9</t>
  </si>
  <si>
    <t>5.1</t>
  </si>
  <si>
    <t>Backup</t>
  </si>
  <si>
    <t>TRUE</t>
  </si>
  <si>
    <t>NA</t>
  </si>
  <si>
    <t>0.6247866668</t>
  </si>
  <si>
    <t>1E - 2</t>
  </si>
  <si>
    <t>55</t>
  </si>
  <si>
    <t>4.9</t>
  </si>
  <si>
    <t>10.4</t>
  </si>
  <si>
    <t>0.0442803518</t>
  </si>
  <si>
    <t>1A-3</t>
  </si>
  <si>
    <t>41.6</t>
  </si>
  <si>
    <t>7</t>
  </si>
  <si>
    <t>0.5427754823</t>
  </si>
  <si>
    <t>1E - 1</t>
  </si>
  <si>
    <t>23</t>
  </si>
  <si>
    <t>5</t>
  </si>
  <si>
    <t>0.6744613749</t>
  </si>
  <si>
    <t>1E - 3</t>
  </si>
  <si>
    <t>73.6</t>
  </si>
  <si>
    <t>0.2027589355</t>
  </si>
  <si>
    <t>1B-2</t>
  </si>
  <si>
    <t>31.7</t>
  </si>
  <si>
    <t>0.01917358706</t>
  </si>
  <si>
    <t>1A-1</t>
  </si>
  <si>
    <t>158.3</t>
  </si>
  <si>
    <t>6.6</t>
  </si>
  <si>
    <t>0.4735725338</t>
  </si>
  <si>
    <t>1D-2</t>
  </si>
  <si>
    <t>65.3</t>
  </si>
  <si>
    <t>6.2</t>
  </si>
  <si>
    <t>0.793393532</t>
  </si>
  <si>
    <t>1F-2</t>
  </si>
  <si>
    <t>82.7</t>
  </si>
  <si>
    <t>0.675553591</t>
  </si>
  <si>
    <t>53.7</t>
  </si>
  <si>
    <t>0.4610424051</t>
  </si>
  <si>
    <t>53.6</t>
  </si>
  <si>
    <t>0.3100109328</t>
  </si>
  <si>
    <t>1C-2</t>
  </si>
  <si>
    <t>34.2</t>
  </si>
  <si>
    <t>6.1</t>
  </si>
  <si>
    <t>0.5007262649</t>
  </si>
  <si>
    <t>1D-3</t>
  </si>
  <si>
    <t>31.6</t>
  </si>
  <si>
    <t>0.3197901589</t>
  </si>
  <si>
    <t>35.7</t>
  </si>
  <si>
    <t>0.7415368026</t>
  </si>
  <si>
    <t>1F-1</t>
  </si>
  <si>
    <t>73.8</t>
  </si>
  <si>
    <t>10</t>
  </si>
  <si>
    <t>0.04914835648</t>
  </si>
  <si>
    <t>61.5</t>
  </si>
  <si>
    <t>6.9</t>
  </si>
  <si>
    <t>0.2468569507</t>
  </si>
  <si>
    <t>1B-3</t>
  </si>
  <si>
    <t>48.4</t>
  </si>
  <si>
    <t>7.2</t>
  </si>
  <si>
    <t>0.9554800932</t>
  </si>
  <si>
    <t>1H-1</t>
  </si>
  <si>
    <t>47.7</t>
  </si>
  <si>
    <t>EE2</t>
  </si>
  <si>
    <t>Fadrozole</t>
  </si>
  <si>
    <t>0.9935359058</t>
  </si>
  <si>
    <t>1H-2</t>
  </si>
  <si>
    <t>104.9</t>
  </si>
  <si>
    <t>0.1886042701</t>
  </si>
  <si>
    <t>45.4</t>
  </si>
  <si>
    <t>16</t>
  </si>
  <si>
    <t>0.489395371</t>
  </si>
  <si>
    <t>0.5176031628</t>
  </si>
  <si>
    <t>36</t>
  </si>
  <si>
    <t>0.9486438571</t>
  </si>
  <si>
    <t>80</t>
  </si>
  <si>
    <t>8.6</t>
  </si>
  <si>
    <t>0.2114421401</t>
  </si>
  <si>
    <t>48.1</t>
  </si>
  <si>
    <t>0.7075301265</t>
  </si>
  <si>
    <t>54.4</t>
  </si>
  <si>
    <t>0.9005661584</t>
  </si>
  <si>
    <t>46.1</t>
  </si>
  <si>
    <t>0.8845744323</t>
  </si>
  <si>
    <t>1G-2</t>
  </si>
  <si>
    <t>37.4</t>
  </si>
  <si>
    <t>7.8</t>
  </si>
  <si>
    <t>0.730855152</t>
  </si>
  <si>
    <t>48.5</t>
  </si>
  <si>
    <t>6.3</t>
  </si>
  <si>
    <t>0.007472828752</t>
  </si>
  <si>
    <t>57</t>
  </si>
  <si>
    <t>0.02202456811</t>
  </si>
  <si>
    <t>80.9</t>
  </si>
  <si>
    <t>6.5</t>
  </si>
  <si>
    <t>0.4084402986</t>
  </si>
  <si>
    <t>1D-1</t>
  </si>
  <si>
    <t>37.1</t>
  </si>
  <si>
    <t>0.8630908916</t>
  </si>
  <si>
    <t>1G-1</t>
  </si>
  <si>
    <t>50</t>
  </si>
  <si>
    <t>0.9556135472</t>
  </si>
  <si>
    <t>78</t>
  </si>
  <si>
    <t>0.207331708</t>
  </si>
  <si>
    <t>81.3</t>
  </si>
  <si>
    <t>19.6</t>
  </si>
  <si>
    <t>0.6438708532</t>
  </si>
  <si>
    <t>57.5</t>
  </si>
  <si>
    <t>0.734161886</t>
  </si>
  <si>
    <t>44</t>
  </si>
  <si>
    <t>Fenitrothion</t>
  </si>
  <si>
    <t>0.8816280948</t>
  </si>
  <si>
    <t>48</t>
  </si>
  <si>
    <t>0.4716292608</t>
  </si>
  <si>
    <t>2C-1</t>
  </si>
  <si>
    <t>34.3</t>
  </si>
  <si>
    <t>0.9743275612</t>
  </si>
  <si>
    <t>33.5</t>
  </si>
  <si>
    <t>0.5109273688</t>
  </si>
  <si>
    <t>32.4</t>
  </si>
  <si>
    <t>0.4776150843</t>
  </si>
  <si>
    <t>32.3</t>
  </si>
  <si>
    <t>0.03434518493</t>
  </si>
  <si>
    <t>30.9</t>
  </si>
  <si>
    <t>0.9463711574</t>
  </si>
  <si>
    <t>92.4</t>
  </si>
  <si>
    <t>0.1985837416</t>
  </si>
  <si>
    <t>2B-1</t>
  </si>
  <si>
    <t>45.6</t>
  </si>
  <si>
    <t>0.1647105594</t>
  </si>
  <si>
    <t>78.2</t>
  </si>
  <si>
    <t>0.9567487123</t>
  </si>
  <si>
    <t>30.8</t>
  </si>
  <si>
    <t>0.6684926629</t>
  </si>
  <si>
    <t>21.2</t>
  </si>
  <si>
    <t>8.821606175e-4</t>
  </si>
  <si>
    <t>0.1972204676</t>
  </si>
  <si>
    <t>0.9138934489</t>
  </si>
  <si>
    <t>53.9</t>
  </si>
  <si>
    <t>13.7</t>
  </si>
  <si>
    <t>0.2269041914</t>
  </si>
  <si>
    <t>47.8</t>
  </si>
  <si>
    <t>0.9709983139</t>
  </si>
  <si>
    <t>41.3</t>
  </si>
  <si>
    <t>0.3080148655</t>
  </si>
  <si>
    <t>2B-2</t>
  </si>
  <si>
    <t>36.7</t>
  </si>
  <si>
    <t>0.05874389479</t>
  </si>
  <si>
    <t>36.4</t>
  </si>
  <si>
    <t>Fluoxetine</t>
  </si>
  <si>
    <t>0.6805445351</t>
  </si>
  <si>
    <t>0.5212622419</t>
  </si>
  <si>
    <t>0.9258141182</t>
  </si>
  <si>
    <t>53.8</t>
  </si>
  <si>
    <t>4.8</t>
  </si>
  <si>
    <t>0.3244144937</t>
  </si>
  <si>
    <t>61.4</t>
  </si>
  <si>
    <t>0.04377704634</t>
  </si>
  <si>
    <t>1A-2</t>
  </si>
  <si>
    <t>0.2414509879</t>
  </si>
  <si>
    <t>43.5</t>
  </si>
  <si>
    <t>6.7</t>
  </si>
  <si>
    <t>0.8103282758</t>
  </si>
  <si>
    <t>52.3</t>
  </si>
  <si>
    <t>4.4</t>
  </si>
  <si>
    <t>0.5786768462</t>
  </si>
  <si>
    <t>28.7</t>
  </si>
  <si>
    <t>0.194307239</t>
  </si>
  <si>
    <t>26.3</t>
  </si>
  <si>
    <t>0.4698858197</t>
  </si>
  <si>
    <t>56.4</t>
  </si>
  <si>
    <t>0.4662443843</t>
  </si>
  <si>
    <t>41.5</t>
  </si>
  <si>
    <t>0.1665052107</t>
  </si>
  <si>
    <t>26.5</t>
  </si>
  <si>
    <t>0.01891252904</t>
  </si>
  <si>
    <t>119.4</t>
  </si>
  <si>
    <t>0.2972532951</t>
  </si>
  <si>
    <t>1C-1</t>
  </si>
  <si>
    <t>32.7</t>
  </si>
  <si>
    <t>12.5</t>
  </si>
  <si>
    <t>0.5643154694</t>
  </si>
  <si>
    <t>17.6</t>
  </si>
  <si>
    <t>1e-5</t>
  </si>
  <si>
    <t>0.0237391519</t>
  </si>
  <si>
    <t>111.7</t>
  </si>
  <si>
    <t>0.3617093468</t>
  </si>
  <si>
    <t>1C-3</t>
  </si>
  <si>
    <t>59.8</t>
  </si>
  <si>
    <t>0.08856574519</t>
  </si>
  <si>
    <t>58.9</t>
  </si>
  <si>
    <t>Flutamide</t>
  </si>
  <si>
    <t>0.4123467346</t>
  </si>
  <si>
    <t>35.2</t>
  </si>
  <si>
    <t>0.8994889243</t>
  </si>
  <si>
    <t>58.3</t>
  </si>
  <si>
    <t>0.7464608716</t>
  </si>
  <si>
    <t>56.2</t>
  </si>
  <si>
    <t>4.6</t>
  </si>
  <si>
    <t>0.1505663757</t>
  </si>
  <si>
    <t>1B-1</t>
  </si>
  <si>
    <t>30.1</t>
  </si>
  <si>
    <t>0.02905837629</t>
  </si>
  <si>
    <t>83</t>
  </si>
  <si>
    <t>0.7237593502</t>
  </si>
  <si>
    <t>33.3</t>
  </si>
  <si>
    <t>0.6951557316</t>
  </si>
  <si>
    <t>75.4</t>
  </si>
  <si>
    <t>0.7712440974</t>
  </si>
  <si>
    <t>61</t>
  </si>
  <si>
    <t>0.5972826843</t>
  </si>
  <si>
    <t>26.2</t>
  </si>
  <si>
    <t>0.4082176562</t>
  </si>
  <si>
    <t>46.3</t>
  </si>
  <si>
    <t>0.7965312273</t>
  </si>
  <si>
    <t>77.9</t>
  </si>
  <si>
    <t>0.8117420827</t>
  </si>
  <si>
    <t>1F-3</t>
  </si>
  <si>
    <t>46.7</t>
  </si>
  <si>
    <t>0.5938195622</t>
  </si>
  <si>
    <t>0.3016781779</t>
  </si>
  <si>
    <t>40.8</t>
  </si>
  <si>
    <t>0.4222117707</t>
  </si>
  <si>
    <t>0.7436477068</t>
  </si>
  <si>
    <t>0.4774258012</t>
  </si>
  <si>
    <t>77.6</t>
  </si>
  <si>
    <t>0.8001247436</t>
  </si>
  <si>
    <t>71.4</t>
  </si>
  <si>
    <t>Glyphosate</t>
  </si>
  <si>
    <t>0.5510564951</t>
  </si>
  <si>
    <t>39.3</t>
  </si>
  <si>
    <t>0.7233800004</t>
  </si>
  <si>
    <t>55.2</t>
  </si>
  <si>
    <t>0.1145706835</t>
  </si>
  <si>
    <t>37.9</t>
  </si>
  <si>
    <t>0.1544475576</t>
  </si>
  <si>
    <t>21.7</t>
  </si>
  <si>
    <t>0.9030038353</t>
  </si>
  <si>
    <t>41.7</t>
  </si>
  <si>
    <t>0.1986957703</t>
  </si>
  <si>
    <t>0.2222146476</t>
  </si>
  <si>
    <t>37.7</t>
  </si>
  <si>
    <t>0.8947649949</t>
  </si>
  <si>
    <t>7.4</t>
  </si>
  <si>
    <t>0.2551629146</t>
  </si>
  <si>
    <t>52.2</t>
  </si>
  <si>
    <t>0.9860268508</t>
  </si>
  <si>
    <t>84.5</t>
  </si>
  <si>
    <t>0.4098176854</t>
  </si>
  <si>
    <t>0.3611432733</t>
  </si>
  <si>
    <t>39.2</t>
  </si>
  <si>
    <t>0.5451810127</t>
  </si>
  <si>
    <t>26.4</t>
  </si>
  <si>
    <t>0.6907254311</t>
  </si>
  <si>
    <t>0.02073713439</t>
  </si>
  <si>
    <t>99.1</t>
  </si>
  <si>
    <t>0.9828156361</t>
  </si>
  <si>
    <t>54.3</t>
  </si>
  <si>
    <t>0.4865966958</t>
  </si>
  <si>
    <t>58</t>
  </si>
  <si>
    <t>0.2932162765</t>
  </si>
  <si>
    <t>36.2</t>
  </si>
  <si>
    <t>Malathion</t>
  </si>
  <si>
    <t>0.8354925067</t>
  </si>
  <si>
    <t>2D-2</t>
  </si>
  <si>
    <t>111.2</t>
  </si>
  <si>
    <t>0.5848484443</t>
  </si>
  <si>
    <t>86.6</t>
  </si>
  <si>
    <t>0.7402868899</t>
  </si>
  <si>
    <t>146.3</t>
  </si>
  <si>
    <t>0.7630768162</t>
  </si>
  <si>
    <t>98.3</t>
  </si>
  <si>
    <t>0.8632571573</t>
  </si>
  <si>
    <t>108</t>
  </si>
  <si>
    <t>0.01127279747</t>
  </si>
  <si>
    <t>92.9</t>
  </si>
  <si>
    <t>0.4739612438</t>
  </si>
  <si>
    <t>72.7</t>
  </si>
  <si>
    <t>0.6384515104</t>
  </si>
  <si>
    <t>0.4949278283</t>
  </si>
  <si>
    <t>86.7</t>
  </si>
  <si>
    <t>0.9868393727</t>
  </si>
  <si>
    <t>93.4</t>
  </si>
  <si>
    <t>0.1509914911</t>
  </si>
  <si>
    <t>98.6</t>
  </si>
  <si>
    <t>0.4819206025</t>
  </si>
  <si>
    <t>113.4</t>
  </si>
  <si>
    <t>0.2581914771</t>
  </si>
  <si>
    <t>131.2</t>
  </si>
  <si>
    <t>0.4116226317</t>
  </si>
  <si>
    <t>105.1</t>
  </si>
  <si>
    <t>0.870481706</t>
  </si>
  <si>
    <t>85.5</t>
  </si>
  <si>
    <t>0.5570178037</t>
  </si>
  <si>
    <t>90.4</t>
  </si>
  <si>
    <t>0.2073273697</t>
  </si>
  <si>
    <t>108.6</t>
  </si>
  <si>
    <t>0.3053759813</t>
  </si>
  <si>
    <t>Prochloraz</t>
  </si>
  <si>
    <t>1234567890</t>
  </si>
  <si>
    <t>48.7</t>
  </si>
  <si>
    <t>0.6419971924</t>
  </si>
  <si>
    <t>0.7023823566</t>
  </si>
  <si>
    <t>88.1</t>
  </si>
  <si>
    <t>0.4258898741</t>
  </si>
  <si>
    <t>63.5</t>
  </si>
  <si>
    <t>0.9080931028</t>
  </si>
  <si>
    <t>45.1</t>
  </si>
  <si>
    <t>0.1261144113</t>
  </si>
  <si>
    <t>76.7</t>
  </si>
  <si>
    <t>0.05728950827</t>
  </si>
  <si>
    <t>54</t>
  </si>
  <si>
    <t>0.1129536143</t>
  </si>
  <si>
    <t>81.7</t>
  </si>
  <si>
    <t>0.834768242</t>
  </si>
  <si>
    <t>0.6982515963</t>
  </si>
  <si>
    <t>22.1</t>
  </si>
  <si>
    <t>0.3681183201</t>
  </si>
  <si>
    <t>56</t>
  </si>
  <si>
    <t>0.104052708</t>
  </si>
  <si>
    <t>66.1</t>
  </si>
  <si>
    <t>0.9474613263</t>
  </si>
  <si>
    <t>56.8</t>
  </si>
  <si>
    <t>12.3</t>
  </si>
  <si>
    <t>0.7240209532</t>
  </si>
  <si>
    <t>87</t>
  </si>
  <si>
    <t>0.9999857674</t>
  </si>
  <si>
    <t>12.8</t>
  </si>
  <si>
    <t>0.5015547559</t>
  </si>
  <si>
    <t>75.2</t>
  </si>
  <si>
    <t>0.6828289669</t>
  </si>
  <si>
    <t>99.9</t>
  </si>
  <si>
    <t>0.6962219719</t>
  </si>
  <si>
    <t>71.6</t>
  </si>
  <si>
    <t>TGSH</t>
  </si>
  <si>
    <t>Trenbolone</t>
  </si>
  <si>
    <t>8.898638418e-4</t>
  </si>
  <si>
    <t>110.1</t>
  </si>
  <si>
    <t>0.3422674902</t>
  </si>
  <si>
    <t>95.7</t>
  </si>
  <si>
    <t>0.1231947991</t>
  </si>
  <si>
    <t>58.2</t>
  </si>
  <si>
    <t>0.5694237685</t>
  </si>
  <si>
    <t>0.9766387375</t>
  </si>
  <si>
    <t>118</t>
  </si>
  <si>
    <t>0.8409024882</t>
  </si>
  <si>
    <t>86.3</t>
  </si>
  <si>
    <t>0.5459918461</t>
  </si>
  <si>
    <t>97</t>
  </si>
  <si>
    <t>8.172246606e-4</t>
  </si>
  <si>
    <t>103.4</t>
  </si>
  <si>
    <t>4.287799424e-4</t>
  </si>
  <si>
    <t>123456789012</t>
  </si>
  <si>
    <t>105.4</t>
  </si>
  <si>
    <t>12345678</t>
  </si>
  <si>
    <t>123456789</t>
  </si>
  <si>
    <t>123.8</t>
  </si>
  <si>
    <t>0.3646968261</t>
  </si>
  <si>
    <t>101.1</t>
  </si>
  <si>
    <t>0.3562430518</t>
  </si>
  <si>
    <t>116.4</t>
  </si>
  <si>
    <t>0.262863065</t>
  </si>
  <si>
    <t>104.3</t>
  </si>
  <si>
    <t>0.9884104552</t>
  </si>
  <si>
    <t>103.8</t>
  </si>
  <si>
    <t>0.002859991317</t>
  </si>
  <si>
    <t>103.9</t>
  </si>
  <si>
    <t>4.441765106e-4</t>
  </si>
  <si>
    <t>105.6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</si>
</sst>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sz val="10.0"/>
      <color rgb="FF000000"/>
      <name val="Arial"/>
    </font>
    <font>
      <strike/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DAEEF3"/>
        <bgColor rgb="FFDAEEF3"/>
      </patternFill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A4C2F4"/>
        <bgColor rgb="FFA4C2F4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2" fontId="1" numFmtId="2" xfId="0" applyAlignment="1" applyFill="1" applyFont="1" applyNumberFormat="1">
      <alignment readingOrder="0"/>
    </xf>
    <xf borderId="0" fillId="3" fontId="1" numFmtId="2" xfId="0" applyAlignment="1" applyFill="1" applyFont="1" applyNumberFormat="1">
      <alignment readingOrder="0"/>
    </xf>
    <xf borderId="0" fillId="0" fontId="1" numFmtId="2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quotePrefix="1" borderId="0" fillId="0" fontId="1" numFmtId="0" xfId="0" applyAlignment="1" applyFont="1">
      <alignment horizontal="left" readingOrder="0"/>
    </xf>
    <xf borderId="0" fillId="0" fontId="1" numFmtId="2" xfId="0" applyFont="1" applyNumberFormat="1"/>
    <xf borderId="1" fillId="0" fontId="1" numFmtId="0" xfId="0" applyAlignment="1" applyBorder="1" applyFont="1">
      <alignment readingOrder="0"/>
    </xf>
    <xf quotePrefix="1" borderId="1" fillId="0" fontId="1" numFmtId="0" xfId="0" applyAlignment="1" applyBorder="1" applyFont="1">
      <alignment readingOrder="0"/>
    </xf>
    <xf quotePrefix="1" borderId="1" fillId="0" fontId="1" numFmtId="0" xfId="0" applyAlignment="1" applyBorder="1" applyFont="1">
      <alignment horizontal="left" readingOrder="0"/>
    </xf>
    <xf borderId="1" fillId="2" fontId="1" numFmtId="2" xfId="0" applyAlignment="1" applyBorder="1" applyFont="1" applyNumberFormat="1">
      <alignment readingOrder="0"/>
    </xf>
    <xf borderId="1" fillId="3" fontId="1" numFmtId="2" xfId="0" applyAlignment="1" applyBorder="1" applyFont="1" applyNumberFormat="1">
      <alignment readingOrder="0"/>
    </xf>
    <xf borderId="1" fillId="0" fontId="1" numFmtId="2" xfId="0" applyBorder="1" applyFont="1" applyNumberFormat="1"/>
    <xf borderId="1" fillId="0" fontId="1" numFmtId="0" xfId="0" applyBorder="1" applyFont="1"/>
    <xf borderId="1" fillId="0" fontId="1" numFmtId="2" xfId="0" applyAlignment="1" applyBorder="1" applyFont="1" applyNumberFormat="1">
      <alignment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4" fontId="2" numFmtId="0" xfId="0" applyFill="1" applyFont="1"/>
    <xf borderId="0" fillId="0" fontId="1" numFmtId="0" xfId="0" applyFont="1"/>
    <xf borderId="1" fillId="0" fontId="1" numFmtId="0" xfId="0" applyAlignment="1" applyBorder="1" applyFont="1">
      <alignment readingOrder="0"/>
    </xf>
    <xf borderId="1" fillId="0" fontId="1" numFmtId="0" xfId="0" applyAlignment="1" applyBorder="1" applyFont="1">
      <alignment horizontal="left" readingOrder="0"/>
    </xf>
    <xf borderId="1" fillId="4" fontId="2" numFmtId="0" xfId="0" applyBorder="1" applyFont="1"/>
    <xf borderId="0" fillId="0" fontId="1" numFmtId="0" xfId="0" applyAlignment="1" applyFont="1">
      <alignment horizontal="left"/>
    </xf>
    <xf borderId="0" fillId="2" fontId="1" numFmtId="2" xfId="0" applyFont="1" applyNumberFormat="1"/>
    <xf borderId="0" fillId="3" fontId="1" numFmtId="2" xfId="0" applyFont="1" applyNumberFormat="1"/>
    <xf borderId="0" fillId="5" fontId="1" numFmtId="0" xfId="0" applyFill="1" applyFont="1"/>
    <xf borderId="0" fillId="6" fontId="1" numFmtId="0" xfId="0" applyFill="1" applyFont="1"/>
    <xf borderId="0" fillId="4" fontId="2" numFmtId="0" xfId="0" applyAlignment="1" applyFont="1">
      <alignment readingOrder="0"/>
    </xf>
    <xf borderId="0" fillId="7" fontId="1" numFmtId="0" xfId="0" applyFill="1" applyFont="1"/>
    <xf borderId="0" fillId="8" fontId="1" numFmtId="0" xfId="0" applyFill="1" applyFont="1"/>
    <xf borderId="0" fillId="9" fontId="1" numFmtId="0" xfId="0" applyFill="1" applyFont="1"/>
    <xf borderId="0" fillId="5" fontId="1" numFmtId="0" xfId="0" applyAlignment="1" applyFont="1">
      <alignment readingOrder="0"/>
    </xf>
    <xf borderId="0" fillId="6" fontId="1" numFmtId="0" xfId="0" applyAlignment="1" applyFont="1">
      <alignment readingOrder="0"/>
    </xf>
    <xf borderId="0" fillId="6" fontId="1" numFmtId="0" xfId="0" applyAlignment="1" applyFont="1">
      <alignment horizontal="left" readingOrder="0"/>
    </xf>
    <xf borderId="0" fillId="9" fontId="1" numFmtId="0" xfId="0" applyAlignment="1" applyFont="1">
      <alignment readingOrder="0"/>
    </xf>
    <xf borderId="0" fillId="7" fontId="1" numFmtId="0" xfId="0" applyAlignment="1" applyFont="1">
      <alignment readingOrder="0"/>
    </xf>
    <xf borderId="0" fillId="7" fontId="1" numFmtId="0" xfId="0" applyAlignment="1" applyFont="1">
      <alignment horizontal="left" readingOrder="0"/>
    </xf>
    <xf borderId="0" fillId="0" fontId="3" numFmtId="0" xfId="0" applyAlignment="1" applyFont="1">
      <alignment readingOrder="0"/>
    </xf>
    <xf borderId="0" fillId="9" fontId="2" numFmtId="0" xfId="0" applyAlignment="1" applyFont="1">
      <alignment readingOrder="0"/>
    </xf>
    <xf borderId="0" fillId="8" fontId="1" numFmtId="0" xfId="0" applyAlignment="1" applyFont="1">
      <alignment readingOrder="0"/>
    </xf>
    <xf borderId="0" fillId="8" fontId="1" numFmtId="0" xfId="0" applyAlignment="1" applyFont="1">
      <alignment horizontal="left" readingOrder="0"/>
    </xf>
    <xf borderId="0" fillId="8" fontId="2" numFmtId="0" xfId="0" applyAlignment="1" applyFont="1">
      <alignment readingOrder="0"/>
    </xf>
    <xf borderId="0" fillId="0" fontId="3" numFmtId="0" xfId="0" applyFont="1"/>
    <xf borderId="0" fillId="6" fontId="2" numFmtId="0" xfId="0" applyAlignment="1" applyFont="1">
      <alignment readingOrder="0"/>
    </xf>
    <xf borderId="0" fillId="7" fontId="2" numFmtId="0" xfId="0" applyAlignment="1" applyFont="1">
      <alignment readingOrder="0"/>
    </xf>
  </cellXfs>
  <cellStyles count="1">
    <cellStyle xfId="0" name="Normal" builtinId="0"/>
  </cellStyles>
  <dxfs count="2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FFF2CC"/>
          <bgColor rgb="FFFFF2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hidden="1" min="4" max="5" width="12.63"/>
    <col hidden="1" min="8" max="10" width="12.63"/>
    <col customWidth="1" hidden="1" min="11" max="12" width="15.13"/>
    <col customWidth="1" hidden="1" min="13" max="13" width="19.88"/>
    <col hidden="1" min="14" max="20" width="12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3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>
      <c r="A2" s="1" t="s">
        <v>20</v>
      </c>
      <c r="B2" s="1" t="s">
        <v>21</v>
      </c>
      <c r="C2" s="6" t="s">
        <v>22</v>
      </c>
      <c r="D2" s="6" t="s">
        <v>23</v>
      </c>
      <c r="E2" s="1" t="s">
        <v>24</v>
      </c>
      <c r="F2" s="7" t="s">
        <v>25</v>
      </c>
      <c r="G2" s="7" t="s">
        <v>26</v>
      </c>
      <c r="H2" s="3">
        <f t="shared" ref="H2:H217" si="1">500/F2</f>
        <v>9.487666034</v>
      </c>
      <c r="I2" s="4">
        <f t="shared" ref="I2:I217" si="2">15-H2</f>
        <v>5.512333966</v>
      </c>
      <c r="J2" s="8">
        <v>3.795066413662239</v>
      </c>
      <c r="K2" s="5">
        <f t="shared" ref="K2:K37" si="3">30-J2</f>
        <v>26.20493359</v>
      </c>
      <c r="L2" s="5" t="b">
        <f t="shared" ref="L2:L37" si="4">IF(K2-H2 &lt; 0, FALSE, TRUE)</f>
        <v>1</v>
      </c>
      <c r="M2" s="1" t="s">
        <v>27</v>
      </c>
      <c r="N2" s="6" t="s">
        <v>28</v>
      </c>
      <c r="O2" s="6" t="s">
        <v>28</v>
      </c>
      <c r="P2" s="6" t="s">
        <v>28</v>
      </c>
      <c r="Q2" s="6" t="s">
        <v>25</v>
      </c>
      <c r="R2" s="6" t="s">
        <v>26</v>
      </c>
      <c r="S2" s="1" t="s">
        <v>29</v>
      </c>
      <c r="T2" s="1" t="s">
        <v>29</v>
      </c>
    </row>
    <row r="3">
      <c r="A3" s="1" t="s">
        <v>20</v>
      </c>
      <c r="B3" s="1" t="s">
        <v>30</v>
      </c>
      <c r="C3" s="6" t="s">
        <v>22</v>
      </c>
      <c r="D3" s="6" t="s">
        <v>31</v>
      </c>
      <c r="E3" s="1" t="s">
        <v>32</v>
      </c>
      <c r="F3" s="7" t="s">
        <v>33</v>
      </c>
      <c r="G3" s="7" t="s">
        <v>34</v>
      </c>
      <c r="H3" s="3">
        <f t="shared" si="1"/>
        <v>4.208754209</v>
      </c>
      <c r="I3" s="4">
        <f t="shared" si="2"/>
        <v>10.79124579</v>
      </c>
      <c r="J3" s="8">
        <v>1.6835016835016836</v>
      </c>
      <c r="K3" s="5">
        <f t="shared" si="3"/>
        <v>28.31649832</v>
      </c>
      <c r="L3" s="5" t="b">
        <f t="shared" si="4"/>
        <v>1</v>
      </c>
      <c r="M3" s="1" t="s">
        <v>27</v>
      </c>
      <c r="N3" s="6" t="s">
        <v>28</v>
      </c>
      <c r="O3" s="6" t="s">
        <v>28</v>
      </c>
      <c r="P3" s="6" t="s">
        <v>28</v>
      </c>
      <c r="Q3" s="6" t="s">
        <v>33</v>
      </c>
      <c r="R3" s="6" t="s">
        <v>34</v>
      </c>
      <c r="S3" s="1" t="s">
        <v>29</v>
      </c>
      <c r="T3" s="1" t="s">
        <v>29</v>
      </c>
    </row>
    <row r="4">
      <c r="A4" s="1" t="s">
        <v>20</v>
      </c>
      <c r="B4" s="1" t="s">
        <v>35</v>
      </c>
      <c r="C4" s="6" t="s">
        <v>22</v>
      </c>
      <c r="D4" s="6" t="s">
        <v>36</v>
      </c>
      <c r="E4" s="1" t="s">
        <v>37</v>
      </c>
      <c r="F4" s="7" t="s">
        <v>38</v>
      </c>
      <c r="G4" s="7" t="s">
        <v>26</v>
      </c>
      <c r="H4" s="3">
        <f t="shared" si="1"/>
        <v>6.830601093</v>
      </c>
      <c r="I4" s="4">
        <f t="shared" si="2"/>
        <v>8.169398907</v>
      </c>
      <c r="J4" s="8">
        <v>2.73224043715847</v>
      </c>
      <c r="K4" s="5">
        <f t="shared" si="3"/>
        <v>27.26775956</v>
      </c>
      <c r="L4" s="5" t="b">
        <f t="shared" si="4"/>
        <v>1</v>
      </c>
      <c r="M4" s="1" t="s">
        <v>27</v>
      </c>
      <c r="N4" s="6" t="s">
        <v>28</v>
      </c>
      <c r="O4" s="6" t="s">
        <v>28</v>
      </c>
      <c r="P4" s="6" t="s">
        <v>28</v>
      </c>
      <c r="Q4" s="6" t="s">
        <v>38</v>
      </c>
      <c r="R4" s="6" t="s">
        <v>26</v>
      </c>
      <c r="S4" s="1" t="s">
        <v>29</v>
      </c>
      <c r="T4" s="1" t="s">
        <v>29</v>
      </c>
    </row>
    <row r="5">
      <c r="A5" s="1" t="s">
        <v>20</v>
      </c>
      <c r="B5" s="1" t="s">
        <v>21</v>
      </c>
      <c r="C5" s="6" t="s">
        <v>39</v>
      </c>
      <c r="D5" s="6" t="s">
        <v>40</v>
      </c>
      <c r="E5" s="1" t="s">
        <v>41</v>
      </c>
      <c r="F5" s="7" t="s">
        <v>42</v>
      </c>
      <c r="G5" s="7" t="s">
        <v>43</v>
      </c>
      <c r="H5" s="3">
        <f t="shared" si="1"/>
        <v>5.364806867</v>
      </c>
      <c r="I5" s="4">
        <f t="shared" si="2"/>
        <v>9.635193133</v>
      </c>
      <c r="J5" s="8">
        <v>2.1459227467811157</v>
      </c>
      <c r="K5" s="5">
        <f t="shared" si="3"/>
        <v>27.85407725</v>
      </c>
      <c r="L5" s="5" t="b">
        <f t="shared" si="4"/>
        <v>1</v>
      </c>
      <c r="M5" s="1" t="s">
        <v>27</v>
      </c>
      <c r="N5" s="6" t="s">
        <v>28</v>
      </c>
      <c r="O5" s="6" t="s">
        <v>28</v>
      </c>
      <c r="P5" s="6" t="s">
        <v>28</v>
      </c>
      <c r="Q5" s="6" t="s">
        <v>42</v>
      </c>
      <c r="R5" s="6" t="s">
        <v>43</v>
      </c>
      <c r="S5" s="1" t="s">
        <v>29</v>
      </c>
      <c r="T5" s="1" t="s">
        <v>29</v>
      </c>
    </row>
    <row r="6">
      <c r="A6" s="1" t="s">
        <v>20</v>
      </c>
      <c r="B6" s="1" t="s">
        <v>30</v>
      </c>
      <c r="C6" s="6" t="s">
        <v>39</v>
      </c>
      <c r="D6" s="6" t="s">
        <v>44</v>
      </c>
      <c r="E6" s="1" t="s">
        <v>24</v>
      </c>
      <c r="F6" s="7" t="s">
        <v>45</v>
      </c>
      <c r="G6" s="7" t="s">
        <v>46</v>
      </c>
      <c r="H6" s="3">
        <f t="shared" si="1"/>
        <v>6.45994832</v>
      </c>
      <c r="I6" s="4">
        <f t="shared" si="2"/>
        <v>8.54005168</v>
      </c>
      <c r="J6" s="8">
        <v>2.5839793281653747</v>
      </c>
      <c r="K6" s="5">
        <f t="shared" si="3"/>
        <v>27.41602067</v>
      </c>
      <c r="L6" s="5" t="b">
        <f t="shared" si="4"/>
        <v>1</v>
      </c>
      <c r="M6" s="1" t="s">
        <v>27</v>
      </c>
      <c r="N6" s="6" t="s">
        <v>28</v>
      </c>
      <c r="O6" s="6" t="s">
        <v>28</v>
      </c>
      <c r="P6" s="6" t="s">
        <v>28</v>
      </c>
      <c r="Q6" s="6" t="s">
        <v>45</v>
      </c>
      <c r="R6" s="6" t="s">
        <v>46</v>
      </c>
      <c r="S6" s="1" t="s">
        <v>29</v>
      </c>
      <c r="T6" s="1" t="s">
        <v>29</v>
      </c>
    </row>
    <row r="7">
      <c r="A7" s="1" t="s">
        <v>20</v>
      </c>
      <c r="B7" s="1" t="s">
        <v>35</v>
      </c>
      <c r="C7" s="6" t="s">
        <v>39</v>
      </c>
      <c r="D7" s="6" t="s">
        <v>47</v>
      </c>
      <c r="E7" s="1" t="s">
        <v>41</v>
      </c>
      <c r="F7" s="7" t="s">
        <v>48</v>
      </c>
      <c r="G7" s="7" t="s">
        <v>34</v>
      </c>
      <c r="H7" s="3">
        <f t="shared" si="1"/>
        <v>4.344048653</v>
      </c>
      <c r="I7" s="4">
        <f t="shared" si="2"/>
        <v>10.65595135</v>
      </c>
      <c r="J7" s="8">
        <v>1.737619461337967</v>
      </c>
      <c r="K7" s="5">
        <f t="shared" si="3"/>
        <v>28.26238054</v>
      </c>
      <c r="L7" s="5" t="b">
        <f t="shared" si="4"/>
        <v>1</v>
      </c>
      <c r="M7" s="1" t="s">
        <v>27</v>
      </c>
      <c r="N7" s="6" t="s">
        <v>28</v>
      </c>
      <c r="O7" s="6" t="s">
        <v>28</v>
      </c>
      <c r="P7" s="6" t="s">
        <v>28</v>
      </c>
      <c r="Q7" s="6" t="s">
        <v>48</v>
      </c>
      <c r="R7" s="6" t="s">
        <v>34</v>
      </c>
      <c r="S7" s="1" t="s">
        <v>29</v>
      </c>
      <c r="T7" s="1" t="s">
        <v>29</v>
      </c>
    </row>
    <row r="8">
      <c r="A8" s="1" t="s">
        <v>20</v>
      </c>
      <c r="B8" s="1" t="s">
        <v>21</v>
      </c>
      <c r="C8" s="6" t="s">
        <v>49</v>
      </c>
      <c r="D8" s="6" t="s">
        <v>50</v>
      </c>
      <c r="E8" s="1" t="s">
        <v>51</v>
      </c>
      <c r="F8" s="7" t="s">
        <v>52</v>
      </c>
      <c r="G8" s="7" t="s">
        <v>53</v>
      </c>
      <c r="H8" s="3">
        <f t="shared" si="1"/>
        <v>4.664179104</v>
      </c>
      <c r="I8" s="4">
        <f t="shared" si="2"/>
        <v>10.3358209</v>
      </c>
      <c r="J8" s="8">
        <v>1.8656716417910448</v>
      </c>
      <c r="K8" s="5">
        <f t="shared" si="3"/>
        <v>28.13432836</v>
      </c>
      <c r="L8" s="5" t="b">
        <f t="shared" si="4"/>
        <v>1</v>
      </c>
      <c r="M8" s="1" t="s">
        <v>27</v>
      </c>
      <c r="N8" s="6" t="s">
        <v>28</v>
      </c>
      <c r="O8" s="6" t="s">
        <v>28</v>
      </c>
      <c r="P8" s="6" t="s">
        <v>28</v>
      </c>
      <c r="Q8" s="6" t="s">
        <v>52</v>
      </c>
      <c r="R8" s="6" t="s">
        <v>53</v>
      </c>
      <c r="S8" s="1" t="s">
        <v>29</v>
      </c>
      <c r="T8" s="1" t="s">
        <v>29</v>
      </c>
    </row>
    <row r="9">
      <c r="A9" s="1" t="s">
        <v>20</v>
      </c>
      <c r="B9" s="1" t="s">
        <v>30</v>
      </c>
      <c r="C9" s="6" t="s">
        <v>49</v>
      </c>
      <c r="D9" s="6" t="s">
        <v>54</v>
      </c>
      <c r="E9" s="1" t="s">
        <v>55</v>
      </c>
      <c r="F9" s="7" t="s">
        <v>56</v>
      </c>
      <c r="G9" s="7" t="s">
        <v>57</v>
      </c>
      <c r="H9" s="3">
        <f t="shared" si="1"/>
        <v>5.452562704</v>
      </c>
      <c r="I9" s="4">
        <f t="shared" si="2"/>
        <v>9.547437296</v>
      </c>
      <c r="J9" s="8">
        <v>2.1810250817884405</v>
      </c>
      <c r="K9" s="5">
        <f t="shared" si="3"/>
        <v>27.81897492</v>
      </c>
      <c r="L9" s="5" t="b">
        <f t="shared" si="4"/>
        <v>1</v>
      </c>
      <c r="M9" s="1" t="s">
        <v>27</v>
      </c>
      <c r="N9" s="6" t="s">
        <v>28</v>
      </c>
      <c r="O9" s="6" t="s">
        <v>28</v>
      </c>
      <c r="P9" s="6" t="s">
        <v>28</v>
      </c>
      <c r="Q9" s="6" t="s">
        <v>56</v>
      </c>
      <c r="R9" s="6" t="s">
        <v>57</v>
      </c>
      <c r="S9" s="1" t="s">
        <v>29</v>
      </c>
      <c r="T9" s="1" t="s">
        <v>29</v>
      </c>
    </row>
    <row r="10">
      <c r="A10" s="1" t="s">
        <v>20</v>
      </c>
      <c r="B10" s="1" t="s">
        <v>35</v>
      </c>
      <c r="C10" s="6" t="s">
        <v>49</v>
      </c>
      <c r="D10" s="6" t="s">
        <v>58</v>
      </c>
      <c r="E10" s="1" t="s">
        <v>24</v>
      </c>
      <c r="F10" s="7" t="s">
        <v>59</v>
      </c>
      <c r="G10" s="7" t="s">
        <v>46</v>
      </c>
      <c r="H10" s="3">
        <f t="shared" si="1"/>
        <v>7.886435331</v>
      </c>
      <c r="I10" s="4">
        <f t="shared" si="2"/>
        <v>7.113564669</v>
      </c>
      <c r="J10" s="8">
        <v>3.1545741324921135</v>
      </c>
      <c r="K10" s="5">
        <f t="shared" si="3"/>
        <v>26.84542587</v>
      </c>
      <c r="L10" s="5" t="b">
        <f t="shared" si="4"/>
        <v>1</v>
      </c>
      <c r="M10" s="1" t="s">
        <v>27</v>
      </c>
      <c r="N10" s="6" t="s">
        <v>28</v>
      </c>
      <c r="O10" s="6" t="s">
        <v>28</v>
      </c>
      <c r="P10" s="6" t="s">
        <v>28</v>
      </c>
      <c r="Q10" s="6" t="s">
        <v>59</v>
      </c>
      <c r="R10" s="6" t="s">
        <v>46</v>
      </c>
      <c r="S10" s="1" t="s">
        <v>29</v>
      </c>
      <c r="T10" s="1" t="s">
        <v>29</v>
      </c>
    </row>
    <row r="11">
      <c r="A11" s="1" t="s">
        <v>20</v>
      </c>
      <c r="B11" s="1" t="s">
        <v>21</v>
      </c>
      <c r="C11" s="6" t="s">
        <v>60</v>
      </c>
      <c r="D11" s="6" t="s">
        <v>61</v>
      </c>
      <c r="E11" s="1" t="s">
        <v>62</v>
      </c>
      <c r="F11" s="7" t="s">
        <v>63</v>
      </c>
      <c r="G11" s="7" t="s">
        <v>64</v>
      </c>
      <c r="H11" s="3">
        <f t="shared" si="1"/>
        <v>4.821600771</v>
      </c>
      <c r="I11" s="4">
        <f t="shared" si="2"/>
        <v>10.17839923</v>
      </c>
      <c r="J11" s="8">
        <v>1.9286403085824493</v>
      </c>
      <c r="K11" s="5">
        <f t="shared" si="3"/>
        <v>28.07135969</v>
      </c>
      <c r="L11" s="5" t="b">
        <f t="shared" si="4"/>
        <v>1</v>
      </c>
      <c r="M11" s="1" t="s">
        <v>27</v>
      </c>
      <c r="N11" s="6" t="s">
        <v>28</v>
      </c>
      <c r="O11" s="6" t="s">
        <v>28</v>
      </c>
      <c r="P11" s="6" t="s">
        <v>28</v>
      </c>
      <c r="Q11" s="6" t="s">
        <v>63</v>
      </c>
      <c r="R11" s="6" t="s">
        <v>64</v>
      </c>
      <c r="S11" s="1" t="s">
        <v>29</v>
      </c>
      <c r="T11" s="1" t="s">
        <v>29</v>
      </c>
    </row>
    <row r="12">
      <c r="A12" s="1" t="s">
        <v>20</v>
      </c>
      <c r="B12" s="1" t="s">
        <v>30</v>
      </c>
      <c r="C12" s="6" t="s">
        <v>60</v>
      </c>
      <c r="D12" s="6" t="s">
        <v>65</v>
      </c>
      <c r="E12" s="1" t="s">
        <v>32</v>
      </c>
      <c r="F12" s="7" t="s">
        <v>66</v>
      </c>
      <c r="G12" s="7" t="s">
        <v>53</v>
      </c>
      <c r="H12" s="3">
        <f t="shared" si="1"/>
        <v>4.553734062</v>
      </c>
      <c r="I12" s="4">
        <f t="shared" si="2"/>
        <v>10.44626594</v>
      </c>
      <c r="J12" s="8">
        <v>1.8214936247723132</v>
      </c>
      <c r="K12" s="5">
        <f t="shared" si="3"/>
        <v>28.17850638</v>
      </c>
      <c r="L12" s="5" t="b">
        <f t="shared" si="4"/>
        <v>1</v>
      </c>
      <c r="M12" s="1" t="s">
        <v>27</v>
      </c>
      <c r="N12" s="6" t="s">
        <v>28</v>
      </c>
      <c r="O12" s="6" t="s">
        <v>28</v>
      </c>
      <c r="P12" s="6" t="s">
        <v>28</v>
      </c>
      <c r="Q12" s="6" t="s">
        <v>66</v>
      </c>
      <c r="R12" s="6" t="s">
        <v>53</v>
      </c>
      <c r="S12" s="1" t="s">
        <v>29</v>
      </c>
      <c r="T12" s="1" t="s">
        <v>29</v>
      </c>
    </row>
    <row r="13">
      <c r="A13" s="1" t="s">
        <v>20</v>
      </c>
      <c r="B13" s="1" t="s">
        <v>35</v>
      </c>
      <c r="C13" s="6" t="s">
        <v>60</v>
      </c>
      <c r="D13" s="6" t="s">
        <v>67</v>
      </c>
      <c r="E13" s="1" t="s">
        <v>68</v>
      </c>
      <c r="F13" s="7" t="s">
        <v>69</v>
      </c>
      <c r="G13" s="7" t="s">
        <v>70</v>
      </c>
      <c r="H13" s="3">
        <f t="shared" si="1"/>
        <v>6.37755102</v>
      </c>
      <c r="I13" s="4">
        <f t="shared" si="2"/>
        <v>8.62244898</v>
      </c>
      <c r="J13" s="8">
        <v>2.5510204081632653</v>
      </c>
      <c r="K13" s="5">
        <f t="shared" si="3"/>
        <v>27.44897959</v>
      </c>
      <c r="L13" s="5" t="b">
        <f t="shared" si="4"/>
        <v>1</v>
      </c>
      <c r="M13" s="1" t="s">
        <v>27</v>
      </c>
      <c r="N13" s="6" t="s">
        <v>28</v>
      </c>
      <c r="O13" s="6" t="s">
        <v>28</v>
      </c>
      <c r="P13" s="6" t="s">
        <v>28</v>
      </c>
      <c r="Q13" s="6" t="s">
        <v>69</v>
      </c>
      <c r="R13" s="6" t="s">
        <v>70</v>
      </c>
      <c r="S13" s="1" t="s">
        <v>29</v>
      </c>
      <c r="T13" s="1" t="s">
        <v>29</v>
      </c>
    </row>
    <row r="14">
      <c r="A14" s="1" t="s">
        <v>20</v>
      </c>
      <c r="B14" s="1" t="s">
        <v>21</v>
      </c>
      <c r="C14" s="6" t="s">
        <v>71</v>
      </c>
      <c r="D14" s="6" t="s">
        <v>72</v>
      </c>
      <c r="E14" s="1" t="s">
        <v>32</v>
      </c>
      <c r="F14" s="7" t="s">
        <v>73</v>
      </c>
      <c r="G14" s="7" t="s">
        <v>34</v>
      </c>
      <c r="H14" s="3">
        <f t="shared" si="1"/>
        <v>8.710801394</v>
      </c>
      <c r="I14" s="4">
        <f t="shared" si="2"/>
        <v>6.289198606</v>
      </c>
      <c r="J14" s="8">
        <v>3.4843205574912894</v>
      </c>
      <c r="K14" s="5">
        <f t="shared" si="3"/>
        <v>26.51567944</v>
      </c>
      <c r="L14" s="5" t="b">
        <f t="shared" si="4"/>
        <v>1</v>
      </c>
      <c r="M14" s="1" t="s">
        <v>27</v>
      </c>
      <c r="N14" s="6" t="s">
        <v>28</v>
      </c>
      <c r="O14" s="6" t="s">
        <v>28</v>
      </c>
      <c r="P14" s="6" t="s">
        <v>28</v>
      </c>
      <c r="Q14" s="6" t="s">
        <v>73</v>
      </c>
      <c r="R14" s="6" t="s">
        <v>34</v>
      </c>
      <c r="S14" s="1" t="s">
        <v>29</v>
      </c>
      <c r="T14" s="1" t="s">
        <v>29</v>
      </c>
    </row>
    <row r="15">
      <c r="A15" s="1" t="s">
        <v>20</v>
      </c>
      <c r="B15" s="1" t="s">
        <v>30</v>
      </c>
      <c r="C15" s="6" t="s">
        <v>71</v>
      </c>
      <c r="D15" s="6" t="s">
        <v>74</v>
      </c>
      <c r="E15" s="1" t="s">
        <v>75</v>
      </c>
      <c r="F15" s="7" t="s">
        <v>76</v>
      </c>
      <c r="G15" s="7" t="s">
        <v>77</v>
      </c>
      <c r="H15" s="3">
        <f t="shared" si="1"/>
        <v>7.836990596</v>
      </c>
      <c r="I15" s="4">
        <f t="shared" si="2"/>
        <v>7.163009404</v>
      </c>
      <c r="J15" s="8">
        <v>3.134796238244514</v>
      </c>
      <c r="K15" s="5">
        <f t="shared" si="3"/>
        <v>26.86520376</v>
      </c>
      <c r="L15" s="5" t="b">
        <f t="shared" si="4"/>
        <v>1</v>
      </c>
      <c r="M15" s="1" t="s">
        <v>27</v>
      </c>
      <c r="N15" s="6" t="s">
        <v>28</v>
      </c>
      <c r="O15" s="6" t="s">
        <v>28</v>
      </c>
      <c r="P15" s="6" t="s">
        <v>28</v>
      </c>
      <c r="Q15" s="6" t="s">
        <v>76</v>
      </c>
      <c r="R15" s="6" t="s">
        <v>77</v>
      </c>
      <c r="S15" s="1" t="s">
        <v>29</v>
      </c>
      <c r="T15" s="1" t="s">
        <v>29</v>
      </c>
    </row>
    <row r="16">
      <c r="A16" s="1" t="s">
        <v>20</v>
      </c>
      <c r="B16" s="1" t="s">
        <v>35</v>
      </c>
      <c r="C16" s="6" t="s">
        <v>71</v>
      </c>
      <c r="D16" s="6" t="s">
        <v>78</v>
      </c>
      <c r="E16" s="1" t="s">
        <v>55</v>
      </c>
      <c r="F16" s="7" t="s">
        <v>79</v>
      </c>
      <c r="G16" s="7" t="s">
        <v>80</v>
      </c>
      <c r="H16" s="3">
        <f t="shared" si="1"/>
        <v>4.965243297</v>
      </c>
      <c r="I16" s="4">
        <f t="shared" si="2"/>
        <v>10.0347567</v>
      </c>
      <c r="J16" s="8">
        <v>1.9860973187686195</v>
      </c>
      <c r="K16" s="5">
        <f t="shared" si="3"/>
        <v>28.01390268</v>
      </c>
      <c r="L16" s="5" t="b">
        <f t="shared" si="4"/>
        <v>1</v>
      </c>
      <c r="M16" s="1" t="s">
        <v>27</v>
      </c>
      <c r="N16" s="6" t="s">
        <v>28</v>
      </c>
      <c r="O16" s="6" t="s">
        <v>28</v>
      </c>
      <c r="P16" s="6" t="s">
        <v>28</v>
      </c>
      <c r="Q16" s="6" t="s">
        <v>79</v>
      </c>
      <c r="R16" s="6" t="s">
        <v>80</v>
      </c>
      <c r="S16" s="1" t="s">
        <v>29</v>
      </c>
      <c r="T16" s="1" t="s">
        <v>29</v>
      </c>
    </row>
    <row r="17">
      <c r="A17" s="1" t="s">
        <v>20</v>
      </c>
      <c r="B17" s="1" t="s">
        <v>21</v>
      </c>
      <c r="C17" s="6" t="s">
        <v>81</v>
      </c>
      <c r="D17" s="6" t="s">
        <v>82</v>
      </c>
      <c r="E17" s="1" t="s">
        <v>51</v>
      </c>
      <c r="F17" s="7" t="s">
        <v>83</v>
      </c>
      <c r="G17" s="7" t="s">
        <v>53</v>
      </c>
      <c r="H17" s="3">
        <f t="shared" si="1"/>
        <v>5.393743258</v>
      </c>
      <c r="I17" s="4">
        <f t="shared" si="2"/>
        <v>9.606256742</v>
      </c>
      <c r="J17" s="8">
        <v>2.157497303128371</v>
      </c>
      <c r="K17" s="5">
        <f t="shared" si="3"/>
        <v>27.8425027</v>
      </c>
      <c r="L17" s="5" t="b">
        <f t="shared" si="4"/>
        <v>1</v>
      </c>
      <c r="M17" s="1" t="s">
        <v>27</v>
      </c>
      <c r="N17" s="6" t="s">
        <v>28</v>
      </c>
      <c r="O17" s="6" t="s">
        <v>28</v>
      </c>
      <c r="P17" s="6" t="s">
        <v>28</v>
      </c>
      <c r="Q17" s="6" t="s">
        <v>83</v>
      </c>
      <c r="R17" s="6" t="s">
        <v>53</v>
      </c>
      <c r="S17" s="1" t="s">
        <v>29</v>
      </c>
      <c r="T17" s="1" t="s">
        <v>29</v>
      </c>
    </row>
    <row r="18">
      <c r="A18" s="1" t="s">
        <v>20</v>
      </c>
      <c r="B18" s="1" t="s">
        <v>30</v>
      </c>
      <c r="C18" s="6" t="s">
        <v>81</v>
      </c>
      <c r="D18" s="6" t="s">
        <v>84</v>
      </c>
      <c r="E18" s="1" t="s">
        <v>85</v>
      </c>
      <c r="F18" s="7" t="s">
        <v>86</v>
      </c>
      <c r="G18" s="7" t="s">
        <v>46</v>
      </c>
      <c r="H18" s="3">
        <f t="shared" si="1"/>
        <v>6.451612903</v>
      </c>
      <c r="I18" s="4">
        <f t="shared" si="2"/>
        <v>8.548387097</v>
      </c>
      <c r="J18" s="8">
        <v>2.5806451612903225</v>
      </c>
      <c r="K18" s="5">
        <f t="shared" si="3"/>
        <v>27.41935484</v>
      </c>
      <c r="L18" s="5" t="b">
        <f t="shared" si="4"/>
        <v>1</v>
      </c>
      <c r="M18" s="1" t="s">
        <v>27</v>
      </c>
      <c r="N18" s="6" t="s">
        <v>28</v>
      </c>
      <c r="O18" s="6" t="s">
        <v>28</v>
      </c>
      <c r="P18" s="6" t="s">
        <v>28</v>
      </c>
      <c r="Q18" s="6" t="s">
        <v>86</v>
      </c>
      <c r="R18" s="6" t="s">
        <v>46</v>
      </c>
      <c r="S18" s="1" t="s">
        <v>29</v>
      </c>
      <c r="T18" s="1" t="s">
        <v>29</v>
      </c>
    </row>
    <row r="19">
      <c r="A19" s="9" t="s">
        <v>20</v>
      </c>
      <c r="B19" s="9" t="s">
        <v>35</v>
      </c>
      <c r="C19" s="10" t="s">
        <v>81</v>
      </c>
      <c r="D19" s="10" t="s">
        <v>87</v>
      </c>
      <c r="E19" s="9" t="s">
        <v>37</v>
      </c>
      <c r="F19" s="11" t="s">
        <v>88</v>
      </c>
      <c r="G19" s="11" t="s">
        <v>46</v>
      </c>
      <c r="H19" s="12">
        <f t="shared" si="1"/>
        <v>6.009615385</v>
      </c>
      <c r="I19" s="13">
        <f t="shared" si="2"/>
        <v>8.990384615</v>
      </c>
      <c r="J19" s="14">
        <v>2.4038461538461537</v>
      </c>
      <c r="K19" s="5">
        <f t="shared" si="3"/>
        <v>27.59615385</v>
      </c>
      <c r="L19" s="5" t="b">
        <f t="shared" si="4"/>
        <v>1</v>
      </c>
      <c r="M19" s="9" t="s">
        <v>27</v>
      </c>
      <c r="N19" s="10" t="s">
        <v>28</v>
      </c>
      <c r="O19" s="10" t="s">
        <v>28</v>
      </c>
      <c r="P19" s="10" t="s">
        <v>28</v>
      </c>
      <c r="Q19" s="10" t="s">
        <v>88</v>
      </c>
      <c r="R19" s="10" t="s">
        <v>46</v>
      </c>
      <c r="S19" s="9" t="s">
        <v>29</v>
      </c>
      <c r="T19" s="9" t="s">
        <v>29</v>
      </c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</row>
    <row r="20">
      <c r="A20" s="1" t="s">
        <v>89</v>
      </c>
      <c r="B20" s="1" t="s">
        <v>21</v>
      </c>
      <c r="C20" s="6" t="s">
        <v>22</v>
      </c>
      <c r="D20" s="6" t="s">
        <v>90</v>
      </c>
      <c r="E20" s="1" t="s">
        <v>91</v>
      </c>
      <c r="F20" s="7" t="s">
        <v>92</v>
      </c>
      <c r="G20" s="7" t="s">
        <v>93</v>
      </c>
      <c r="H20" s="3">
        <f t="shared" si="1"/>
        <v>10.22494888</v>
      </c>
      <c r="I20" s="4">
        <f t="shared" si="2"/>
        <v>4.775051125</v>
      </c>
      <c r="J20" s="5">
        <v>4.08997955010225</v>
      </c>
      <c r="K20" s="5">
        <f t="shared" si="3"/>
        <v>25.91002045</v>
      </c>
      <c r="L20" s="5" t="b">
        <f t="shared" si="4"/>
        <v>1</v>
      </c>
      <c r="M20" s="1" t="s">
        <v>94</v>
      </c>
      <c r="N20" s="6" t="s">
        <v>95</v>
      </c>
      <c r="O20" s="6" t="s">
        <v>28</v>
      </c>
      <c r="P20" s="6" t="s">
        <v>28</v>
      </c>
      <c r="Q20" s="1" t="s">
        <v>96</v>
      </c>
      <c r="R20" s="1" t="s">
        <v>29</v>
      </c>
      <c r="S20" s="6" t="s">
        <v>92</v>
      </c>
      <c r="T20" s="6" t="s">
        <v>93</v>
      </c>
    </row>
    <row r="21">
      <c r="A21" s="1" t="s">
        <v>89</v>
      </c>
      <c r="B21" s="1" t="s">
        <v>30</v>
      </c>
      <c r="C21" s="6" t="s">
        <v>22</v>
      </c>
      <c r="D21" s="6" t="s">
        <v>97</v>
      </c>
      <c r="E21" s="1" t="s">
        <v>98</v>
      </c>
      <c r="F21" s="7" t="s">
        <v>99</v>
      </c>
      <c r="G21" s="7" t="s">
        <v>100</v>
      </c>
      <c r="H21" s="3">
        <f t="shared" si="1"/>
        <v>9.090909091</v>
      </c>
      <c r="I21" s="4">
        <f t="shared" si="2"/>
        <v>5.909090909</v>
      </c>
      <c r="J21" s="5">
        <v>3.6363636363636362</v>
      </c>
      <c r="K21" s="5">
        <f t="shared" si="3"/>
        <v>26.36363636</v>
      </c>
      <c r="L21" s="5" t="b">
        <f t="shared" si="4"/>
        <v>1</v>
      </c>
      <c r="M21" s="1" t="s">
        <v>94</v>
      </c>
      <c r="N21" s="6" t="s">
        <v>95</v>
      </c>
      <c r="O21" s="6" t="s">
        <v>28</v>
      </c>
      <c r="P21" s="6" t="s">
        <v>28</v>
      </c>
      <c r="Q21" s="6" t="s">
        <v>101</v>
      </c>
      <c r="R21" s="1" t="s">
        <v>96</v>
      </c>
      <c r="S21" s="6" t="s">
        <v>99</v>
      </c>
      <c r="T21" s="6" t="s">
        <v>100</v>
      </c>
    </row>
    <row r="22">
      <c r="A22" s="1" t="s">
        <v>89</v>
      </c>
      <c r="B22" s="1" t="s">
        <v>35</v>
      </c>
      <c r="C22" s="6" t="s">
        <v>22</v>
      </c>
      <c r="D22" s="6" t="s">
        <v>102</v>
      </c>
      <c r="E22" s="1" t="s">
        <v>103</v>
      </c>
      <c r="F22" s="7" t="s">
        <v>104</v>
      </c>
      <c r="G22" s="7" t="s">
        <v>105</v>
      </c>
      <c r="H22" s="3">
        <f t="shared" si="1"/>
        <v>12.01923077</v>
      </c>
      <c r="I22" s="4">
        <f t="shared" si="2"/>
        <v>2.980769231</v>
      </c>
      <c r="J22" s="5">
        <v>7.211538461538462</v>
      </c>
      <c r="K22" s="5">
        <f t="shared" si="3"/>
        <v>22.78846154</v>
      </c>
      <c r="L22" s="5" t="b">
        <f t="shared" si="4"/>
        <v>1</v>
      </c>
      <c r="M22" s="1" t="s">
        <v>27</v>
      </c>
      <c r="N22" s="6" t="s">
        <v>28</v>
      </c>
      <c r="O22" s="6" t="s">
        <v>28</v>
      </c>
      <c r="P22" s="6" t="s">
        <v>28</v>
      </c>
      <c r="Q22" s="6" t="s">
        <v>104</v>
      </c>
      <c r="R22" s="6" t="s">
        <v>105</v>
      </c>
      <c r="S22" s="1" t="s">
        <v>29</v>
      </c>
      <c r="T22" s="1" t="s">
        <v>29</v>
      </c>
    </row>
    <row r="23">
      <c r="A23" s="1" t="s">
        <v>89</v>
      </c>
      <c r="B23" s="1" t="s">
        <v>21</v>
      </c>
      <c r="C23" s="6" t="s">
        <v>39</v>
      </c>
      <c r="D23" s="6" t="s">
        <v>106</v>
      </c>
      <c r="E23" s="1" t="s">
        <v>107</v>
      </c>
      <c r="F23" s="2">
        <v>61.1</v>
      </c>
      <c r="G23" s="2">
        <v>7.9</v>
      </c>
      <c r="H23" s="3">
        <f t="shared" si="1"/>
        <v>8.183306056</v>
      </c>
      <c r="I23" s="4">
        <f t="shared" si="2"/>
        <v>6.816693944</v>
      </c>
      <c r="J23" s="5"/>
      <c r="K23" s="5">
        <f t="shared" si="3"/>
        <v>30</v>
      </c>
      <c r="L23" s="5" t="b">
        <f t="shared" si="4"/>
        <v>1</v>
      </c>
      <c r="M23" s="1" t="s">
        <v>94</v>
      </c>
      <c r="N23" s="6" t="s">
        <v>28</v>
      </c>
      <c r="O23" s="1" t="b">
        <v>0</v>
      </c>
      <c r="P23" s="6" t="s">
        <v>28</v>
      </c>
      <c r="Q23" s="6" t="s">
        <v>108</v>
      </c>
      <c r="R23" s="6" t="s">
        <v>109</v>
      </c>
      <c r="S23" s="1" t="s">
        <v>29</v>
      </c>
      <c r="T23" s="1" t="s">
        <v>29</v>
      </c>
    </row>
    <row r="24">
      <c r="A24" s="1" t="s">
        <v>89</v>
      </c>
      <c r="B24" s="1" t="s">
        <v>30</v>
      </c>
      <c r="C24" s="6" t="s">
        <v>39</v>
      </c>
      <c r="D24" s="6" t="s">
        <v>110</v>
      </c>
      <c r="E24" s="1" t="s">
        <v>111</v>
      </c>
      <c r="F24" s="7" t="s">
        <v>112</v>
      </c>
      <c r="G24" s="7" t="s">
        <v>80</v>
      </c>
      <c r="H24" s="3">
        <f t="shared" si="1"/>
        <v>6.793478261</v>
      </c>
      <c r="I24" s="4">
        <f t="shared" si="2"/>
        <v>8.206521739</v>
      </c>
      <c r="J24" s="5">
        <v>2.717391304347826</v>
      </c>
      <c r="K24" s="5">
        <f t="shared" si="3"/>
        <v>27.2826087</v>
      </c>
      <c r="L24" s="5" t="b">
        <f t="shared" si="4"/>
        <v>1</v>
      </c>
      <c r="M24" s="1" t="s">
        <v>27</v>
      </c>
      <c r="N24" s="6" t="s">
        <v>28</v>
      </c>
      <c r="O24" s="6" t="s">
        <v>28</v>
      </c>
      <c r="P24" s="6" t="s">
        <v>28</v>
      </c>
      <c r="Q24" s="6" t="s">
        <v>112</v>
      </c>
      <c r="R24" s="6" t="s">
        <v>80</v>
      </c>
      <c r="S24" s="1" t="s">
        <v>29</v>
      </c>
      <c r="T24" s="1" t="s">
        <v>29</v>
      </c>
    </row>
    <row r="25">
      <c r="A25" s="1" t="s">
        <v>89</v>
      </c>
      <c r="B25" s="1" t="s">
        <v>35</v>
      </c>
      <c r="C25" s="6" t="s">
        <v>39</v>
      </c>
      <c r="D25" s="6" t="s">
        <v>113</v>
      </c>
      <c r="E25" s="1" t="s">
        <v>114</v>
      </c>
      <c r="F25" s="2">
        <v>68.9</v>
      </c>
      <c r="G25" s="2">
        <v>8.7</v>
      </c>
      <c r="H25" s="3">
        <f t="shared" si="1"/>
        <v>7.256894049</v>
      </c>
      <c r="I25" s="4">
        <f t="shared" si="2"/>
        <v>7.743105951</v>
      </c>
      <c r="J25" s="5"/>
      <c r="K25" s="5">
        <f t="shared" si="3"/>
        <v>30</v>
      </c>
      <c r="L25" s="5" t="b">
        <f t="shared" si="4"/>
        <v>1</v>
      </c>
      <c r="M25" s="1" t="s">
        <v>94</v>
      </c>
      <c r="N25" s="6" t="s">
        <v>28</v>
      </c>
      <c r="O25" s="1" t="b">
        <v>0</v>
      </c>
      <c r="P25" s="6" t="s">
        <v>28</v>
      </c>
      <c r="Q25" s="6" t="s">
        <v>115</v>
      </c>
      <c r="R25" s="6" t="s">
        <v>57</v>
      </c>
      <c r="S25" s="1" t="s">
        <v>29</v>
      </c>
      <c r="T25" s="1" t="s">
        <v>29</v>
      </c>
    </row>
    <row r="26">
      <c r="A26" s="1" t="s">
        <v>89</v>
      </c>
      <c r="B26" s="1" t="s">
        <v>21</v>
      </c>
      <c r="C26" s="6" t="s">
        <v>49</v>
      </c>
      <c r="D26" s="6" t="s">
        <v>116</v>
      </c>
      <c r="E26" s="1" t="s">
        <v>117</v>
      </c>
      <c r="F26" s="7" t="s">
        <v>118</v>
      </c>
      <c r="G26" s="7" t="s">
        <v>119</v>
      </c>
      <c r="H26" s="3">
        <f t="shared" si="1"/>
        <v>3.158559697</v>
      </c>
      <c r="I26" s="4">
        <f t="shared" si="2"/>
        <v>11.8414403</v>
      </c>
      <c r="J26" s="5">
        <v>1.895135818066961</v>
      </c>
      <c r="K26" s="5">
        <f t="shared" si="3"/>
        <v>28.10486418</v>
      </c>
      <c r="L26" s="5" t="b">
        <f t="shared" si="4"/>
        <v>1</v>
      </c>
      <c r="M26" s="1" t="s">
        <v>27</v>
      </c>
      <c r="N26" s="6" t="s">
        <v>28</v>
      </c>
      <c r="O26" s="6" t="s">
        <v>28</v>
      </c>
      <c r="P26" s="6" t="s">
        <v>28</v>
      </c>
      <c r="Q26" s="6" t="s">
        <v>118</v>
      </c>
      <c r="R26" s="6" t="s">
        <v>119</v>
      </c>
      <c r="S26" s="1" t="s">
        <v>29</v>
      </c>
      <c r="T26" s="1" t="s">
        <v>29</v>
      </c>
    </row>
    <row r="27">
      <c r="A27" s="1" t="s">
        <v>89</v>
      </c>
      <c r="B27" s="1" t="s">
        <v>30</v>
      </c>
      <c r="C27" s="6" t="s">
        <v>49</v>
      </c>
      <c r="D27" s="6" t="s">
        <v>120</v>
      </c>
      <c r="E27" s="1" t="s">
        <v>121</v>
      </c>
      <c r="F27" s="7" t="s">
        <v>122</v>
      </c>
      <c r="G27" s="7" t="s">
        <v>123</v>
      </c>
      <c r="H27" s="3">
        <f t="shared" si="1"/>
        <v>7.656967841</v>
      </c>
      <c r="I27" s="4">
        <f t="shared" si="2"/>
        <v>7.343032159</v>
      </c>
      <c r="J27" s="5">
        <v>4.594180704441042</v>
      </c>
      <c r="K27" s="5">
        <f t="shared" si="3"/>
        <v>25.4058193</v>
      </c>
      <c r="L27" s="5" t="b">
        <f t="shared" si="4"/>
        <v>1</v>
      </c>
      <c r="M27" s="1" t="s">
        <v>27</v>
      </c>
      <c r="N27" s="6" t="s">
        <v>28</v>
      </c>
      <c r="O27" s="6" t="s">
        <v>28</v>
      </c>
      <c r="P27" s="6" t="s">
        <v>28</v>
      </c>
      <c r="Q27" s="6" t="s">
        <v>122</v>
      </c>
      <c r="R27" s="6" t="s">
        <v>123</v>
      </c>
      <c r="S27" s="1" t="s">
        <v>29</v>
      </c>
      <c r="T27" s="1" t="s">
        <v>29</v>
      </c>
    </row>
    <row r="28">
      <c r="A28" s="1" t="s">
        <v>89</v>
      </c>
      <c r="B28" s="1" t="s">
        <v>35</v>
      </c>
      <c r="C28" s="6" t="s">
        <v>49</v>
      </c>
      <c r="D28" s="6" t="s">
        <v>124</v>
      </c>
      <c r="E28" s="1" t="s">
        <v>125</v>
      </c>
      <c r="F28" s="7" t="s">
        <v>126</v>
      </c>
      <c r="G28" s="7" t="s">
        <v>100</v>
      </c>
      <c r="H28" s="3">
        <f t="shared" si="1"/>
        <v>6.045949214</v>
      </c>
      <c r="I28" s="4">
        <f t="shared" si="2"/>
        <v>8.954050786</v>
      </c>
      <c r="J28" s="5">
        <v>2.418379685610641</v>
      </c>
      <c r="K28" s="5">
        <f t="shared" si="3"/>
        <v>27.58162031</v>
      </c>
      <c r="L28" s="5" t="b">
        <f t="shared" si="4"/>
        <v>1</v>
      </c>
      <c r="M28" s="1" t="s">
        <v>27</v>
      </c>
      <c r="N28" s="6" t="s">
        <v>28</v>
      </c>
      <c r="O28" s="6" t="s">
        <v>28</v>
      </c>
      <c r="P28" s="6" t="s">
        <v>28</v>
      </c>
      <c r="Q28" s="6" t="s">
        <v>126</v>
      </c>
      <c r="R28" s="6" t="s">
        <v>100</v>
      </c>
      <c r="S28" s="1" t="s">
        <v>29</v>
      </c>
      <c r="T28" s="1" t="s">
        <v>29</v>
      </c>
    </row>
    <row r="29">
      <c r="A29" s="1" t="s">
        <v>89</v>
      </c>
      <c r="B29" s="1" t="s">
        <v>21</v>
      </c>
      <c r="C29" s="6" t="s">
        <v>60</v>
      </c>
      <c r="D29" s="6" t="s">
        <v>127</v>
      </c>
      <c r="E29" s="1" t="s">
        <v>111</v>
      </c>
      <c r="F29" s="7" t="s">
        <v>128</v>
      </c>
      <c r="G29" s="7" t="s">
        <v>119</v>
      </c>
      <c r="H29" s="3">
        <f t="shared" si="1"/>
        <v>9.310986965</v>
      </c>
      <c r="I29" s="4">
        <f t="shared" si="2"/>
        <v>5.689013035</v>
      </c>
      <c r="J29" s="5">
        <v>3.7243947858472994</v>
      </c>
      <c r="K29" s="5">
        <f t="shared" si="3"/>
        <v>26.27560521</v>
      </c>
      <c r="L29" s="5" t="b">
        <f t="shared" si="4"/>
        <v>1</v>
      </c>
      <c r="M29" s="1" t="s">
        <v>27</v>
      </c>
      <c r="N29" s="6" t="s">
        <v>28</v>
      </c>
      <c r="O29" s="6" t="s">
        <v>28</v>
      </c>
      <c r="P29" s="6" t="s">
        <v>28</v>
      </c>
      <c r="Q29" s="6" t="s">
        <v>128</v>
      </c>
      <c r="R29" s="6" t="s">
        <v>119</v>
      </c>
      <c r="S29" s="1" t="s">
        <v>29</v>
      </c>
      <c r="T29" s="1" t="s">
        <v>29</v>
      </c>
    </row>
    <row r="30">
      <c r="A30" s="1" t="s">
        <v>89</v>
      </c>
      <c r="B30" s="1" t="s">
        <v>30</v>
      </c>
      <c r="C30" s="6" t="s">
        <v>60</v>
      </c>
      <c r="D30" s="6" t="s">
        <v>129</v>
      </c>
      <c r="E30" s="1" t="s">
        <v>121</v>
      </c>
      <c r="F30" s="7" t="s">
        <v>130</v>
      </c>
      <c r="G30" s="7" t="s">
        <v>80</v>
      </c>
      <c r="H30" s="3">
        <f t="shared" si="1"/>
        <v>9.328358209</v>
      </c>
      <c r="I30" s="4">
        <f t="shared" si="2"/>
        <v>5.671641791</v>
      </c>
      <c r="J30" s="5">
        <v>5.597014925373134</v>
      </c>
      <c r="K30" s="5">
        <f t="shared" si="3"/>
        <v>24.40298507</v>
      </c>
      <c r="L30" s="5" t="b">
        <f t="shared" si="4"/>
        <v>1</v>
      </c>
      <c r="M30" s="1" t="s">
        <v>27</v>
      </c>
      <c r="N30" s="6" t="s">
        <v>28</v>
      </c>
      <c r="O30" s="6" t="s">
        <v>28</v>
      </c>
      <c r="P30" s="6" t="s">
        <v>28</v>
      </c>
      <c r="Q30" s="6" t="s">
        <v>130</v>
      </c>
      <c r="R30" s="6" t="s">
        <v>80</v>
      </c>
      <c r="S30" s="1" t="s">
        <v>29</v>
      </c>
      <c r="T30" s="1" t="s">
        <v>29</v>
      </c>
    </row>
    <row r="31">
      <c r="A31" s="1" t="s">
        <v>89</v>
      </c>
      <c r="B31" s="1" t="s">
        <v>35</v>
      </c>
      <c r="C31" s="6" t="s">
        <v>60</v>
      </c>
      <c r="D31" s="6" t="s">
        <v>131</v>
      </c>
      <c r="E31" s="1" t="s">
        <v>132</v>
      </c>
      <c r="F31" s="7" t="s">
        <v>133</v>
      </c>
      <c r="G31" s="7" t="s">
        <v>134</v>
      </c>
      <c r="H31" s="3">
        <f t="shared" si="1"/>
        <v>14.61988304</v>
      </c>
      <c r="I31" s="4">
        <f t="shared" si="2"/>
        <v>0.3801169591</v>
      </c>
      <c r="J31" s="5">
        <v>8.771929824561402</v>
      </c>
      <c r="K31" s="5">
        <f t="shared" si="3"/>
        <v>21.22807018</v>
      </c>
      <c r="L31" s="5" t="b">
        <f t="shared" si="4"/>
        <v>1</v>
      </c>
      <c r="M31" s="1" t="s">
        <v>27</v>
      </c>
      <c r="N31" s="6" t="s">
        <v>28</v>
      </c>
      <c r="O31" s="6" t="s">
        <v>28</v>
      </c>
      <c r="P31" s="6" t="s">
        <v>28</v>
      </c>
      <c r="Q31" s="6" t="s">
        <v>133</v>
      </c>
      <c r="R31" s="6" t="s">
        <v>134</v>
      </c>
      <c r="S31" s="1" t="s">
        <v>29</v>
      </c>
      <c r="T31" s="1" t="s">
        <v>29</v>
      </c>
    </row>
    <row r="32">
      <c r="A32" s="1" t="s">
        <v>89</v>
      </c>
      <c r="B32" s="1" t="s">
        <v>21</v>
      </c>
      <c r="C32" s="6" t="s">
        <v>71</v>
      </c>
      <c r="D32" s="6" t="s">
        <v>135</v>
      </c>
      <c r="E32" s="1" t="s">
        <v>136</v>
      </c>
      <c r="F32" s="2">
        <v>58.9</v>
      </c>
      <c r="G32" s="2">
        <v>7.0</v>
      </c>
      <c r="H32" s="3">
        <f t="shared" si="1"/>
        <v>8.488964346</v>
      </c>
      <c r="I32" s="4">
        <f t="shared" si="2"/>
        <v>6.511035654</v>
      </c>
      <c r="J32" s="5"/>
      <c r="K32" s="5">
        <f t="shared" si="3"/>
        <v>30</v>
      </c>
      <c r="L32" s="5" t="b">
        <f t="shared" si="4"/>
        <v>1</v>
      </c>
      <c r="M32" s="1" t="s">
        <v>27</v>
      </c>
      <c r="N32" s="6" t="s">
        <v>28</v>
      </c>
      <c r="O32" s="1" t="b">
        <v>0</v>
      </c>
      <c r="P32" s="6" t="s">
        <v>28</v>
      </c>
      <c r="Q32" s="6" t="s">
        <v>137</v>
      </c>
      <c r="R32" s="6" t="s">
        <v>123</v>
      </c>
      <c r="S32" s="1" t="s">
        <v>29</v>
      </c>
      <c r="T32" s="1" t="s">
        <v>29</v>
      </c>
    </row>
    <row r="33">
      <c r="A33" s="1" t="s">
        <v>89</v>
      </c>
      <c r="B33" s="1" t="s">
        <v>30</v>
      </c>
      <c r="C33" s="6" t="s">
        <v>71</v>
      </c>
      <c r="D33" s="6" t="s">
        <v>138</v>
      </c>
      <c r="E33" s="1" t="s">
        <v>132</v>
      </c>
      <c r="F33" s="7" t="s">
        <v>139</v>
      </c>
      <c r="G33" s="2" t="s">
        <v>96</v>
      </c>
      <c r="H33" s="3">
        <f t="shared" si="1"/>
        <v>14.00560224</v>
      </c>
      <c r="I33" s="4">
        <f t="shared" si="2"/>
        <v>0.9943977591</v>
      </c>
      <c r="J33" s="5">
        <v>8.403361344537814</v>
      </c>
      <c r="K33" s="5">
        <f t="shared" si="3"/>
        <v>21.59663866</v>
      </c>
      <c r="L33" s="5" t="b">
        <f t="shared" si="4"/>
        <v>1</v>
      </c>
      <c r="M33" s="1" t="s">
        <v>27</v>
      </c>
      <c r="N33" s="6" t="s">
        <v>28</v>
      </c>
      <c r="O33" s="6" t="s">
        <v>28</v>
      </c>
      <c r="P33" s="6" t="s">
        <v>28</v>
      </c>
      <c r="Q33" s="6" t="s">
        <v>139</v>
      </c>
      <c r="R33" s="1" t="s">
        <v>29</v>
      </c>
      <c r="S33" s="1" t="s">
        <v>29</v>
      </c>
      <c r="T33" s="1" t="s">
        <v>29</v>
      </c>
    </row>
    <row r="34">
      <c r="A34" s="1" t="s">
        <v>89</v>
      </c>
      <c r="B34" s="1" t="s">
        <v>35</v>
      </c>
      <c r="C34" s="6" t="s">
        <v>71</v>
      </c>
      <c r="D34" s="6" t="s">
        <v>140</v>
      </c>
      <c r="E34" s="1" t="s">
        <v>141</v>
      </c>
      <c r="F34" s="7" t="s">
        <v>142</v>
      </c>
      <c r="G34" s="7" t="s">
        <v>26</v>
      </c>
      <c r="H34" s="3">
        <f t="shared" si="1"/>
        <v>6.775067751</v>
      </c>
      <c r="I34" s="4">
        <f t="shared" si="2"/>
        <v>8.224932249</v>
      </c>
      <c r="J34" s="5">
        <v>2.710027100271003</v>
      </c>
      <c r="K34" s="5">
        <f t="shared" si="3"/>
        <v>27.2899729</v>
      </c>
      <c r="L34" s="5" t="b">
        <f t="shared" si="4"/>
        <v>1</v>
      </c>
      <c r="M34" s="1" t="s">
        <v>27</v>
      </c>
      <c r="N34" s="6" t="s">
        <v>28</v>
      </c>
      <c r="O34" s="6" t="s">
        <v>28</v>
      </c>
      <c r="P34" s="6" t="s">
        <v>28</v>
      </c>
      <c r="Q34" s="6" t="s">
        <v>142</v>
      </c>
      <c r="R34" s="6" t="s">
        <v>26</v>
      </c>
      <c r="S34" s="1" t="s">
        <v>29</v>
      </c>
      <c r="T34" s="1" t="s">
        <v>29</v>
      </c>
    </row>
    <row r="35">
      <c r="A35" s="1" t="s">
        <v>89</v>
      </c>
      <c r="B35" s="1" t="s">
        <v>21</v>
      </c>
      <c r="C35" s="6" t="s">
        <v>143</v>
      </c>
      <c r="D35" s="6" t="s">
        <v>144</v>
      </c>
      <c r="E35" s="1" t="s">
        <v>103</v>
      </c>
      <c r="F35" s="7" t="s">
        <v>145</v>
      </c>
      <c r="G35" s="7" t="s">
        <v>146</v>
      </c>
      <c r="H35" s="3">
        <f t="shared" si="1"/>
        <v>8.130081301</v>
      </c>
      <c r="I35" s="4">
        <f t="shared" si="2"/>
        <v>6.869918699</v>
      </c>
      <c r="J35" s="5">
        <v>4.878048780487805</v>
      </c>
      <c r="K35" s="5">
        <f t="shared" si="3"/>
        <v>25.12195122</v>
      </c>
      <c r="L35" s="5" t="b">
        <f t="shared" si="4"/>
        <v>1</v>
      </c>
      <c r="M35" s="1" t="s">
        <v>27</v>
      </c>
      <c r="N35" s="6" t="s">
        <v>28</v>
      </c>
      <c r="O35" s="6" t="s">
        <v>28</v>
      </c>
      <c r="P35" s="6" t="s">
        <v>28</v>
      </c>
      <c r="Q35" s="6" t="s">
        <v>145</v>
      </c>
      <c r="R35" s="6" t="s">
        <v>146</v>
      </c>
      <c r="S35" s="1" t="s">
        <v>29</v>
      </c>
      <c r="T35" s="1" t="s">
        <v>29</v>
      </c>
    </row>
    <row r="36">
      <c r="A36" s="1" t="s">
        <v>89</v>
      </c>
      <c r="B36" s="1" t="s">
        <v>30</v>
      </c>
      <c r="C36" s="6" t="s">
        <v>143</v>
      </c>
      <c r="D36" s="6" t="s">
        <v>147</v>
      </c>
      <c r="E36" s="1" t="s">
        <v>148</v>
      </c>
      <c r="F36" s="7" t="s">
        <v>149</v>
      </c>
      <c r="G36" s="7" t="s">
        <v>150</v>
      </c>
      <c r="H36" s="3">
        <f t="shared" si="1"/>
        <v>10.33057851</v>
      </c>
      <c r="I36" s="4">
        <f t="shared" si="2"/>
        <v>4.669421488</v>
      </c>
      <c r="J36" s="5">
        <v>6.198347107438018</v>
      </c>
      <c r="K36" s="5">
        <f t="shared" si="3"/>
        <v>23.80165289</v>
      </c>
      <c r="L36" s="5" t="b">
        <f t="shared" si="4"/>
        <v>1</v>
      </c>
      <c r="M36" s="1" t="s">
        <v>27</v>
      </c>
      <c r="N36" s="6" t="s">
        <v>28</v>
      </c>
      <c r="O36" s="6" t="s">
        <v>28</v>
      </c>
      <c r="P36" s="6" t="s">
        <v>28</v>
      </c>
      <c r="Q36" s="6" t="s">
        <v>149</v>
      </c>
      <c r="R36" s="6" t="s">
        <v>150</v>
      </c>
      <c r="S36" s="1" t="s">
        <v>29</v>
      </c>
      <c r="T36" s="1" t="s">
        <v>29</v>
      </c>
    </row>
    <row r="37">
      <c r="A37" s="9" t="s">
        <v>89</v>
      </c>
      <c r="B37" s="9" t="s">
        <v>35</v>
      </c>
      <c r="C37" s="10" t="s">
        <v>143</v>
      </c>
      <c r="D37" s="10" t="s">
        <v>151</v>
      </c>
      <c r="E37" s="9" t="s">
        <v>152</v>
      </c>
      <c r="F37" s="11" t="s">
        <v>153</v>
      </c>
      <c r="G37" s="11" t="s">
        <v>109</v>
      </c>
      <c r="H37" s="12">
        <f t="shared" si="1"/>
        <v>10.48218029</v>
      </c>
      <c r="I37" s="13">
        <f t="shared" si="2"/>
        <v>4.517819706</v>
      </c>
      <c r="J37" s="16">
        <v>4.192872117400419</v>
      </c>
      <c r="K37" s="5">
        <f t="shared" si="3"/>
        <v>25.80712788</v>
      </c>
      <c r="L37" s="5" t="b">
        <f t="shared" si="4"/>
        <v>1</v>
      </c>
      <c r="M37" s="9" t="s">
        <v>27</v>
      </c>
      <c r="N37" s="10" t="s">
        <v>28</v>
      </c>
      <c r="O37" s="10" t="s">
        <v>28</v>
      </c>
      <c r="P37" s="10" t="s">
        <v>28</v>
      </c>
      <c r="Q37" s="10" t="s">
        <v>153</v>
      </c>
      <c r="R37" s="10" t="s">
        <v>109</v>
      </c>
      <c r="S37" s="9" t="s">
        <v>29</v>
      </c>
      <c r="T37" s="9" t="s">
        <v>29</v>
      </c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>
      <c r="A38" s="17" t="s">
        <v>154</v>
      </c>
      <c r="B38" s="17" t="s">
        <v>21</v>
      </c>
      <c r="C38" s="17">
        <v>0.0</v>
      </c>
      <c r="F38" s="18">
        <v>82.4</v>
      </c>
      <c r="G38" s="18">
        <v>6.8</v>
      </c>
      <c r="H38" s="3">
        <f t="shared" si="1"/>
        <v>6.067961165</v>
      </c>
      <c r="I38" s="4">
        <f t="shared" si="2"/>
        <v>8.932038835</v>
      </c>
      <c r="J38" s="5"/>
      <c r="K38" s="5"/>
      <c r="L38" s="5"/>
      <c r="M38" s="1" t="s">
        <v>27</v>
      </c>
      <c r="N38" s="19" t="b">
        <v>0</v>
      </c>
      <c r="O38" s="19" t="b">
        <v>0</v>
      </c>
      <c r="P38" s="20" t="b">
        <f t="shared" ref="P38:P55" si="5">AND(N38,O38)</f>
        <v>0</v>
      </c>
      <c r="Q38" s="17">
        <v>82.4</v>
      </c>
      <c r="R38" s="17">
        <v>6.8</v>
      </c>
      <c r="S38" s="1" t="s">
        <v>29</v>
      </c>
      <c r="T38" s="1" t="s">
        <v>29</v>
      </c>
    </row>
    <row r="39">
      <c r="A39" s="17" t="s">
        <v>154</v>
      </c>
      <c r="B39" s="17" t="s">
        <v>30</v>
      </c>
      <c r="C39" s="17">
        <v>0.0</v>
      </c>
      <c r="F39" s="18">
        <v>120.1</v>
      </c>
      <c r="G39" s="18">
        <v>6.3</v>
      </c>
      <c r="H39" s="3">
        <f t="shared" si="1"/>
        <v>4.163197336</v>
      </c>
      <c r="I39" s="4">
        <f t="shared" si="2"/>
        <v>10.83680266</v>
      </c>
      <c r="J39" s="5"/>
      <c r="K39" s="5"/>
      <c r="L39" s="5"/>
      <c r="M39" s="1" t="s">
        <v>27</v>
      </c>
      <c r="N39" s="19" t="b">
        <v>0</v>
      </c>
      <c r="O39" s="19" t="b">
        <v>0</v>
      </c>
      <c r="P39" s="20" t="b">
        <f t="shared" si="5"/>
        <v>0</v>
      </c>
      <c r="Q39" s="17">
        <v>120.1</v>
      </c>
      <c r="R39" s="17">
        <v>6.3</v>
      </c>
      <c r="S39" s="1" t="s">
        <v>29</v>
      </c>
      <c r="T39" s="1" t="s">
        <v>29</v>
      </c>
    </row>
    <row r="40">
      <c r="A40" s="17" t="s">
        <v>154</v>
      </c>
      <c r="B40" s="17" t="s">
        <v>35</v>
      </c>
      <c r="C40" s="17">
        <v>0.0</v>
      </c>
      <c r="F40" s="18">
        <v>103.1</v>
      </c>
      <c r="G40" s="18">
        <v>6.7</v>
      </c>
      <c r="H40" s="3">
        <f t="shared" si="1"/>
        <v>4.849660524</v>
      </c>
      <c r="I40" s="4">
        <f t="shared" si="2"/>
        <v>10.15033948</v>
      </c>
      <c r="J40" s="5"/>
      <c r="K40" s="5"/>
      <c r="L40" s="5"/>
      <c r="M40" s="1" t="s">
        <v>27</v>
      </c>
      <c r="N40" s="19" t="b">
        <v>0</v>
      </c>
      <c r="O40" s="19" t="b">
        <v>0</v>
      </c>
      <c r="P40" s="20" t="b">
        <f t="shared" si="5"/>
        <v>0</v>
      </c>
      <c r="Q40" s="17">
        <v>103.1</v>
      </c>
      <c r="R40" s="17">
        <v>6.7</v>
      </c>
      <c r="S40" s="1" t="s">
        <v>29</v>
      </c>
      <c r="T40" s="1" t="s">
        <v>29</v>
      </c>
    </row>
    <row r="41">
      <c r="A41" s="17" t="s">
        <v>154</v>
      </c>
      <c r="B41" s="17" t="s">
        <v>21</v>
      </c>
      <c r="C41" s="20">
        <v>1.0000000000000002E-7</v>
      </c>
      <c r="F41" s="18">
        <v>107.3</v>
      </c>
      <c r="G41" s="18">
        <v>6.8</v>
      </c>
      <c r="H41" s="3">
        <f t="shared" si="1"/>
        <v>4.659832246</v>
      </c>
      <c r="I41" s="4">
        <f t="shared" si="2"/>
        <v>10.34016775</v>
      </c>
      <c r="J41" s="5"/>
      <c r="K41" s="5"/>
      <c r="L41" s="5"/>
      <c r="M41" s="1" t="s">
        <v>27</v>
      </c>
      <c r="N41" s="19" t="b">
        <v>0</v>
      </c>
      <c r="O41" s="19" t="b">
        <v>0</v>
      </c>
      <c r="P41" s="20" t="b">
        <f t="shared" si="5"/>
        <v>0</v>
      </c>
      <c r="Q41" s="17">
        <v>107.3</v>
      </c>
      <c r="R41" s="17">
        <v>6.8</v>
      </c>
      <c r="S41" s="1" t="s">
        <v>29</v>
      </c>
      <c r="T41" s="1" t="s">
        <v>29</v>
      </c>
    </row>
    <row r="42">
      <c r="A42" s="17" t="s">
        <v>154</v>
      </c>
      <c r="B42" s="17" t="s">
        <v>30</v>
      </c>
      <c r="C42" s="20">
        <v>1.0000000000000002E-7</v>
      </c>
      <c r="F42" s="18">
        <v>110.0</v>
      </c>
      <c r="G42" s="18">
        <v>6.7</v>
      </c>
      <c r="H42" s="3">
        <f t="shared" si="1"/>
        <v>4.545454545</v>
      </c>
      <c r="I42" s="4">
        <f t="shared" si="2"/>
        <v>10.45454545</v>
      </c>
      <c r="J42" s="5"/>
      <c r="K42" s="5"/>
      <c r="L42" s="5"/>
      <c r="M42" s="1" t="s">
        <v>27</v>
      </c>
      <c r="N42" s="19" t="b">
        <v>0</v>
      </c>
      <c r="O42" s="19" t="b">
        <v>0</v>
      </c>
      <c r="P42" s="20" t="b">
        <f t="shared" si="5"/>
        <v>0</v>
      </c>
      <c r="Q42" s="17">
        <v>110.0</v>
      </c>
      <c r="R42" s="17">
        <v>6.7</v>
      </c>
      <c r="S42" s="1" t="s">
        <v>29</v>
      </c>
      <c r="T42" s="1" t="s">
        <v>29</v>
      </c>
    </row>
    <row r="43">
      <c r="A43" s="17" t="s">
        <v>154</v>
      </c>
      <c r="B43" s="17" t="s">
        <v>35</v>
      </c>
      <c r="C43" s="20">
        <v>1.0000000000000002E-7</v>
      </c>
      <c r="F43" s="18">
        <v>114.8</v>
      </c>
      <c r="G43" s="18">
        <v>7.2</v>
      </c>
      <c r="H43" s="3">
        <f t="shared" si="1"/>
        <v>4.355400697</v>
      </c>
      <c r="I43" s="4">
        <f t="shared" si="2"/>
        <v>10.6445993</v>
      </c>
      <c r="J43" s="5"/>
      <c r="K43" s="5"/>
      <c r="L43" s="5"/>
      <c r="M43" s="1" t="s">
        <v>27</v>
      </c>
      <c r="N43" s="19" t="b">
        <v>0</v>
      </c>
      <c r="O43" s="19" t="b">
        <v>0</v>
      </c>
      <c r="P43" s="20" t="b">
        <f t="shared" si="5"/>
        <v>0</v>
      </c>
      <c r="Q43" s="17">
        <v>114.8</v>
      </c>
      <c r="R43" s="17">
        <v>7.2</v>
      </c>
      <c r="S43" s="1" t="s">
        <v>29</v>
      </c>
      <c r="T43" s="1" t="s">
        <v>29</v>
      </c>
    </row>
    <row r="44">
      <c r="A44" s="17" t="s">
        <v>154</v>
      </c>
      <c r="B44" s="17" t="s">
        <v>21</v>
      </c>
      <c r="C44" s="20">
        <v>1.0000000000000002E-6</v>
      </c>
      <c r="F44" s="18">
        <v>80.9</v>
      </c>
      <c r="G44" s="18">
        <v>7.0</v>
      </c>
      <c r="H44" s="3">
        <f t="shared" si="1"/>
        <v>6.180469716</v>
      </c>
      <c r="I44" s="4">
        <f t="shared" si="2"/>
        <v>8.819530284</v>
      </c>
      <c r="J44" s="5"/>
      <c r="K44" s="5"/>
      <c r="L44" s="5"/>
      <c r="M44" s="1" t="s">
        <v>27</v>
      </c>
      <c r="N44" s="19" t="b">
        <v>0</v>
      </c>
      <c r="O44" s="19" t="b">
        <v>0</v>
      </c>
      <c r="P44" s="20" t="b">
        <f t="shared" si="5"/>
        <v>0</v>
      </c>
      <c r="Q44" s="17">
        <v>80.9</v>
      </c>
      <c r="R44" s="17">
        <v>7.0</v>
      </c>
      <c r="S44" s="1" t="s">
        <v>29</v>
      </c>
      <c r="T44" s="1" t="s">
        <v>29</v>
      </c>
    </row>
    <row r="45">
      <c r="A45" s="17" t="s">
        <v>154</v>
      </c>
      <c r="B45" s="17" t="s">
        <v>30</v>
      </c>
      <c r="C45" s="20">
        <v>1.0000000000000002E-6</v>
      </c>
      <c r="F45" s="18">
        <v>90.4</v>
      </c>
      <c r="G45" s="18">
        <v>7.2</v>
      </c>
      <c r="H45" s="3">
        <f t="shared" si="1"/>
        <v>5.530973451</v>
      </c>
      <c r="I45" s="4">
        <f t="shared" si="2"/>
        <v>9.469026549</v>
      </c>
      <c r="J45" s="5"/>
      <c r="K45" s="5"/>
      <c r="L45" s="5"/>
      <c r="M45" s="1" t="s">
        <v>27</v>
      </c>
      <c r="N45" s="19" t="b">
        <v>0</v>
      </c>
      <c r="O45" s="19" t="b">
        <v>0</v>
      </c>
      <c r="P45" s="20" t="b">
        <f t="shared" si="5"/>
        <v>0</v>
      </c>
      <c r="Q45" s="17">
        <v>90.4</v>
      </c>
      <c r="R45" s="17">
        <v>7.2</v>
      </c>
      <c r="S45" s="1" t="s">
        <v>29</v>
      </c>
      <c r="T45" s="1" t="s">
        <v>29</v>
      </c>
    </row>
    <row r="46">
      <c r="A46" s="17" t="s">
        <v>154</v>
      </c>
      <c r="B46" s="17" t="s">
        <v>35</v>
      </c>
      <c r="C46" s="20">
        <v>1.0000000000000002E-6</v>
      </c>
      <c r="F46" s="18">
        <v>98.0</v>
      </c>
      <c r="G46" s="18">
        <v>6.2</v>
      </c>
      <c r="H46" s="3">
        <f t="shared" si="1"/>
        <v>5.102040816</v>
      </c>
      <c r="I46" s="4">
        <f t="shared" si="2"/>
        <v>9.897959184</v>
      </c>
      <c r="J46" s="5"/>
      <c r="K46" s="5"/>
      <c r="L46" s="5"/>
      <c r="M46" s="1" t="s">
        <v>27</v>
      </c>
      <c r="N46" s="19" t="b">
        <v>0</v>
      </c>
      <c r="O46" s="19" t="b">
        <v>0</v>
      </c>
      <c r="P46" s="20" t="b">
        <f t="shared" si="5"/>
        <v>0</v>
      </c>
      <c r="Q46" s="17">
        <v>98.0</v>
      </c>
      <c r="R46" s="17">
        <v>6.2</v>
      </c>
      <c r="S46" s="1" t="s">
        <v>29</v>
      </c>
      <c r="T46" s="1" t="s">
        <v>29</v>
      </c>
    </row>
    <row r="47">
      <c r="A47" s="17" t="s">
        <v>154</v>
      </c>
      <c r="B47" s="17" t="s">
        <v>21</v>
      </c>
      <c r="C47" s="20">
        <v>1.0E-5</v>
      </c>
      <c r="F47" s="18">
        <v>58.6</v>
      </c>
      <c r="G47" s="18">
        <v>7.9</v>
      </c>
      <c r="H47" s="3">
        <f t="shared" si="1"/>
        <v>8.532423208</v>
      </c>
      <c r="I47" s="4">
        <f t="shared" si="2"/>
        <v>6.467576792</v>
      </c>
      <c r="J47" s="5"/>
      <c r="K47" s="5"/>
      <c r="L47" s="5"/>
      <c r="M47" s="1" t="s">
        <v>27</v>
      </c>
      <c r="N47" s="19" t="b">
        <v>0</v>
      </c>
      <c r="O47" s="19" t="b">
        <v>0</v>
      </c>
      <c r="P47" s="20" t="b">
        <f t="shared" si="5"/>
        <v>0</v>
      </c>
      <c r="Q47" s="17">
        <v>58.6</v>
      </c>
      <c r="R47" s="17">
        <v>7.9</v>
      </c>
      <c r="S47" s="1" t="s">
        <v>29</v>
      </c>
      <c r="T47" s="1" t="s">
        <v>29</v>
      </c>
    </row>
    <row r="48">
      <c r="A48" s="17" t="s">
        <v>154</v>
      </c>
      <c r="B48" s="17" t="s">
        <v>30</v>
      </c>
      <c r="C48" s="20">
        <v>1.0E-5</v>
      </c>
      <c r="F48" s="18">
        <v>88.2</v>
      </c>
      <c r="G48" s="18">
        <v>7.1</v>
      </c>
      <c r="H48" s="3">
        <f t="shared" si="1"/>
        <v>5.66893424</v>
      </c>
      <c r="I48" s="4">
        <f t="shared" si="2"/>
        <v>9.33106576</v>
      </c>
      <c r="J48" s="5"/>
      <c r="K48" s="5"/>
      <c r="L48" s="5"/>
      <c r="M48" s="1" t="s">
        <v>27</v>
      </c>
      <c r="N48" s="19" t="b">
        <v>0</v>
      </c>
      <c r="O48" s="19" t="b">
        <v>0</v>
      </c>
      <c r="P48" s="20" t="b">
        <f t="shared" si="5"/>
        <v>0</v>
      </c>
      <c r="Q48" s="17">
        <v>88.2</v>
      </c>
      <c r="R48" s="17">
        <v>7.1</v>
      </c>
      <c r="S48" s="1" t="s">
        <v>29</v>
      </c>
      <c r="T48" s="1" t="s">
        <v>29</v>
      </c>
    </row>
    <row r="49">
      <c r="A49" s="17" t="s">
        <v>154</v>
      </c>
      <c r="B49" s="17" t="s">
        <v>35</v>
      </c>
      <c r="C49" s="20">
        <v>1.0E-5</v>
      </c>
      <c r="F49" s="18">
        <v>88.6</v>
      </c>
      <c r="G49" s="18">
        <v>7.3</v>
      </c>
      <c r="H49" s="3">
        <f t="shared" si="1"/>
        <v>5.643340858</v>
      </c>
      <c r="I49" s="4">
        <f t="shared" si="2"/>
        <v>9.356659142</v>
      </c>
      <c r="J49" s="5"/>
      <c r="K49" s="5"/>
      <c r="L49" s="5"/>
      <c r="M49" s="1" t="s">
        <v>27</v>
      </c>
      <c r="N49" s="19" t="b">
        <v>0</v>
      </c>
      <c r="O49" s="19" t="b">
        <v>0</v>
      </c>
      <c r="P49" s="20" t="b">
        <f t="shared" si="5"/>
        <v>0</v>
      </c>
      <c r="Q49" s="17">
        <v>88.6</v>
      </c>
      <c r="R49" s="17">
        <v>7.3</v>
      </c>
      <c r="S49" s="1" t="s">
        <v>29</v>
      </c>
      <c r="T49" s="1" t="s">
        <v>29</v>
      </c>
    </row>
    <row r="50">
      <c r="A50" s="17" t="s">
        <v>154</v>
      </c>
      <c r="B50" s="17" t="s">
        <v>21</v>
      </c>
      <c r="C50" s="20">
        <v>1.0E-4</v>
      </c>
      <c r="F50" s="18">
        <v>34.4</v>
      </c>
      <c r="G50" s="18">
        <v>7.8</v>
      </c>
      <c r="H50" s="3">
        <f t="shared" si="1"/>
        <v>14.53488372</v>
      </c>
      <c r="I50" s="4">
        <f t="shared" si="2"/>
        <v>0.4651162791</v>
      </c>
      <c r="J50" s="5"/>
      <c r="K50" s="5"/>
      <c r="L50" s="5"/>
      <c r="M50" s="1" t="s">
        <v>27</v>
      </c>
      <c r="N50" s="19" t="b">
        <v>0</v>
      </c>
      <c r="O50" s="19" t="b">
        <v>0</v>
      </c>
      <c r="P50" s="20" t="b">
        <f t="shared" si="5"/>
        <v>0</v>
      </c>
      <c r="Q50" s="17">
        <v>34.4</v>
      </c>
      <c r="R50" s="17">
        <v>7.8</v>
      </c>
      <c r="S50" s="1" t="s">
        <v>29</v>
      </c>
      <c r="T50" s="1" t="s">
        <v>29</v>
      </c>
    </row>
    <row r="51">
      <c r="A51" s="17" t="s">
        <v>154</v>
      </c>
      <c r="B51" s="17" t="s">
        <v>30</v>
      </c>
      <c r="C51" s="20">
        <v>1.0E-4</v>
      </c>
      <c r="F51" s="18">
        <v>53.3</v>
      </c>
      <c r="G51" s="18">
        <v>6.9</v>
      </c>
      <c r="H51" s="3">
        <f t="shared" si="1"/>
        <v>9.380863039</v>
      </c>
      <c r="I51" s="4">
        <f t="shared" si="2"/>
        <v>5.619136961</v>
      </c>
      <c r="J51" s="5"/>
      <c r="K51" s="5"/>
      <c r="L51" s="5"/>
      <c r="M51" s="1" t="s">
        <v>27</v>
      </c>
      <c r="N51" s="19" t="b">
        <v>0</v>
      </c>
      <c r="O51" s="19" t="b">
        <v>0</v>
      </c>
      <c r="P51" s="20" t="b">
        <f t="shared" si="5"/>
        <v>0</v>
      </c>
      <c r="Q51" s="17">
        <v>53.3</v>
      </c>
      <c r="R51" s="17">
        <v>6.9</v>
      </c>
      <c r="S51" s="1" t="s">
        <v>29</v>
      </c>
      <c r="T51" s="1" t="s">
        <v>29</v>
      </c>
    </row>
    <row r="52">
      <c r="A52" s="17" t="s">
        <v>154</v>
      </c>
      <c r="B52" s="17" t="s">
        <v>35</v>
      </c>
      <c r="C52" s="20">
        <v>1.0E-4</v>
      </c>
      <c r="F52" s="2">
        <v>99.0</v>
      </c>
      <c r="G52" s="2">
        <v>7.2</v>
      </c>
      <c r="H52" s="3">
        <f t="shared" si="1"/>
        <v>5.050505051</v>
      </c>
      <c r="I52" s="4">
        <f t="shared" si="2"/>
        <v>9.949494949</v>
      </c>
      <c r="J52" s="5"/>
      <c r="K52" s="5"/>
      <c r="L52" s="5"/>
      <c r="M52" s="1" t="s">
        <v>27</v>
      </c>
      <c r="N52" s="19" t="b">
        <v>0</v>
      </c>
      <c r="O52" s="19" t="b">
        <v>0</v>
      </c>
      <c r="P52" s="20" t="b">
        <f t="shared" si="5"/>
        <v>0</v>
      </c>
      <c r="Q52" s="17">
        <v>39.6</v>
      </c>
      <c r="R52" s="17">
        <v>7.2</v>
      </c>
      <c r="S52" s="1" t="s">
        <v>29</v>
      </c>
      <c r="T52" s="1" t="s">
        <v>29</v>
      </c>
    </row>
    <row r="53">
      <c r="A53" s="17" t="s">
        <v>154</v>
      </c>
      <c r="B53" s="17" t="s">
        <v>21</v>
      </c>
      <c r="C53" s="17">
        <v>0.001</v>
      </c>
      <c r="F53" s="18">
        <v>53.6</v>
      </c>
      <c r="G53" s="18">
        <v>6.9</v>
      </c>
      <c r="H53" s="3">
        <f t="shared" si="1"/>
        <v>9.328358209</v>
      </c>
      <c r="I53" s="4">
        <f t="shared" si="2"/>
        <v>5.671641791</v>
      </c>
      <c r="J53" s="5"/>
      <c r="K53" s="5"/>
      <c r="L53" s="5"/>
      <c r="M53" s="1" t="s">
        <v>27</v>
      </c>
      <c r="N53" s="19" t="b">
        <v>0</v>
      </c>
      <c r="O53" s="19" t="b">
        <v>0</v>
      </c>
      <c r="P53" s="20" t="b">
        <f t="shared" si="5"/>
        <v>0</v>
      </c>
      <c r="Q53" s="17">
        <v>53.6</v>
      </c>
      <c r="R53" s="17">
        <v>6.9</v>
      </c>
      <c r="S53" s="1" t="s">
        <v>29</v>
      </c>
      <c r="T53" s="1" t="s">
        <v>29</v>
      </c>
    </row>
    <row r="54">
      <c r="A54" s="17" t="s">
        <v>154</v>
      </c>
      <c r="B54" s="17" t="s">
        <v>30</v>
      </c>
      <c r="C54" s="17">
        <v>0.001</v>
      </c>
      <c r="F54" s="18">
        <v>58.2</v>
      </c>
      <c r="G54" s="18">
        <v>8.0</v>
      </c>
      <c r="H54" s="3">
        <f t="shared" si="1"/>
        <v>8.591065292</v>
      </c>
      <c r="I54" s="4">
        <f t="shared" si="2"/>
        <v>6.408934708</v>
      </c>
      <c r="J54" s="5"/>
      <c r="K54" s="5"/>
      <c r="L54" s="5"/>
      <c r="M54" s="1" t="s">
        <v>27</v>
      </c>
      <c r="N54" s="19" t="b">
        <v>0</v>
      </c>
      <c r="O54" s="19" t="b">
        <v>0</v>
      </c>
      <c r="P54" s="20" t="b">
        <f t="shared" si="5"/>
        <v>0</v>
      </c>
      <c r="Q54" s="17">
        <v>58.2</v>
      </c>
      <c r="R54" s="17">
        <v>8.0</v>
      </c>
      <c r="S54" s="1" t="s">
        <v>29</v>
      </c>
      <c r="T54" s="1" t="s">
        <v>29</v>
      </c>
    </row>
    <row r="55">
      <c r="A55" s="21" t="s">
        <v>154</v>
      </c>
      <c r="B55" s="21" t="s">
        <v>35</v>
      </c>
      <c r="C55" s="21">
        <v>0.001</v>
      </c>
      <c r="D55" s="15"/>
      <c r="E55" s="15"/>
      <c r="F55" s="22">
        <v>60.5</v>
      </c>
      <c r="G55" s="22">
        <v>7.2</v>
      </c>
      <c r="H55" s="12">
        <f t="shared" si="1"/>
        <v>8.26446281</v>
      </c>
      <c r="I55" s="13">
        <f t="shared" si="2"/>
        <v>6.73553719</v>
      </c>
      <c r="J55" s="16"/>
      <c r="K55" s="5"/>
      <c r="L55" s="5"/>
      <c r="M55" s="9" t="s">
        <v>27</v>
      </c>
      <c r="N55" s="23" t="b">
        <v>0</v>
      </c>
      <c r="O55" s="23" t="b">
        <v>0</v>
      </c>
      <c r="P55" s="15" t="b">
        <f t="shared" si="5"/>
        <v>0</v>
      </c>
      <c r="Q55" s="21">
        <v>60.5</v>
      </c>
      <c r="R55" s="21">
        <v>7.2</v>
      </c>
      <c r="S55" s="9" t="s">
        <v>29</v>
      </c>
      <c r="T55" s="9" t="s">
        <v>29</v>
      </c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>
      <c r="A56" s="1" t="s">
        <v>155</v>
      </c>
      <c r="B56" s="1" t="s">
        <v>21</v>
      </c>
      <c r="C56" s="6" t="s">
        <v>22</v>
      </c>
      <c r="D56" s="6" t="s">
        <v>156</v>
      </c>
      <c r="E56" s="1" t="s">
        <v>157</v>
      </c>
      <c r="F56" s="7" t="s">
        <v>158</v>
      </c>
      <c r="G56" s="7" t="s">
        <v>77</v>
      </c>
      <c r="H56" s="3">
        <f t="shared" si="1"/>
        <v>4.766444233</v>
      </c>
      <c r="I56" s="4">
        <f t="shared" si="2"/>
        <v>10.23355577</v>
      </c>
      <c r="J56" s="8">
        <v>1.9065776930409912</v>
      </c>
      <c r="K56" s="5">
        <f t="shared" ref="K56:K181" si="6">30-J56</f>
        <v>28.09342231</v>
      </c>
      <c r="L56" s="5" t="b">
        <f t="shared" ref="L56:L181" si="7">IF(K56-H56 &lt; 0, FALSE, TRUE)</f>
        <v>1</v>
      </c>
      <c r="M56" s="1" t="s">
        <v>27</v>
      </c>
      <c r="N56" s="6" t="s">
        <v>28</v>
      </c>
      <c r="O56" s="6" t="s">
        <v>28</v>
      </c>
      <c r="P56" s="6" t="s">
        <v>28</v>
      </c>
      <c r="Q56" s="6" t="s">
        <v>158</v>
      </c>
      <c r="R56" s="6" t="s">
        <v>77</v>
      </c>
      <c r="S56" s="1" t="s">
        <v>29</v>
      </c>
      <c r="T56" s="1" t="s">
        <v>29</v>
      </c>
    </row>
    <row r="57">
      <c r="A57" s="1" t="s">
        <v>155</v>
      </c>
      <c r="B57" s="1" t="s">
        <v>30</v>
      </c>
      <c r="C57" s="6" t="s">
        <v>22</v>
      </c>
      <c r="D57" s="6" t="s">
        <v>159</v>
      </c>
      <c r="E57" s="1" t="s">
        <v>114</v>
      </c>
      <c r="F57" s="7" t="s">
        <v>160</v>
      </c>
      <c r="G57" s="7" t="s">
        <v>57</v>
      </c>
      <c r="H57" s="3">
        <f t="shared" si="1"/>
        <v>11.01321586</v>
      </c>
      <c r="I57" s="4">
        <f t="shared" si="2"/>
        <v>3.986784141</v>
      </c>
      <c r="J57" s="8">
        <v>10.655286343612335</v>
      </c>
      <c r="K57" s="5">
        <f t="shared" si="6"/>
        <v>19.34471366</v>
      </c>
      <c r="L57" s="5" t="b">
        <f t="shared" si="7"/>
        <v>1</v>
      </c>
      <c r="M57" s="1" t="s">
        <v>94</v>
      </c>
      <c r="N57" s="6" t="s">
        <v>95</v>
      </c>
      <c r="O57" s="6" t="s">
        <v>28</v>
      </c>
      <c r="P57" s="6" t="s">
        <v>28</v>
      </c>
      <c r="Q57" s="6" t="s">
        <v>161</v>
      </c>
      <c r="R57" s="6" t="s">
        <v>57</v>
      </c>
      <c r="S57" s="6" t="s">
        <v>160</v>
      </c>
      <c r="T57" s="1" t="s">
        <v>29</v>
      </c>
    </row>
    <row r="58">
      <c r="A58" s="1" t="s">
        <v>155</v>
      </c>
      <c r="B58" s="1" t="s">
        <v>35</v>
      </c>
      <c r="C58" s="6" t="s">
        <v>22</v>
      </c>
      <c r="D58" s="6" t="s">
        <v>162</v>
      </c>
      <c r="E58" s="1" t="s">
        <v>121</v>
      </c>
      <c r="F58" s="7" t="s">
        <v>38</v>
      </c>
      <c r="G58" s="7" t="s">
        <v>134</v>
      </c>
      <c r="H58" s="3">
        <f t="shared" si="1"/>
        <v>6.830601093</v>
      </c>
      <c r="I58" s="4">
        <f t="shared" si="2"/>
        <v>8.169398907</v>
      </c>
      <c r="J58" s="8">
        <v>4.098360655737705</v>
      </c>
      <c r="K58" s="5">
        <f t="shared" si="6"/>
        <v>25.90163934</v>
      </c>
      <c r="L58" s="5" t="b">
        <f t="shared" si="7"/>
        <v>1</v>
      </c>
      <c r="M58" s="1" t="s">
        <v>27</v>
      </c>
      <c r="N58" s="6" t="s">
        <v>28</v>
      </c>
      <c r="O58" s="6" t="s">
        <v>28</v>
      </c>
      <c r="P58" s="6" t="s">
        <v>28</v>
      </c>
      <c r="Q58" s="6" t="s">
        <v>38</v>
      </c>
      <c r="R58" s="6" t="s">
        <v>134</v>
      </c>
      <c r="S58" s="1" t="s">
        <v>29</v>
      </c>
      <c r="T58" s="1" t="s">
        <v>29</v>
      </c>
    </row>
    <row r="59">
      <c r="A59" s="1" t="s">
        <v>155</v>
      </c>
      <c r="B59" s="1" t="s">
        <v>21</v>
      </c>
      <c r="C59" s="6" t="s">
        <v>39</v>
      </c>
      <c r="D59" s="6" t="s">
        <v>163</v>
      </c>
      <c r="E59" s="1" t="s">
        <v>136</v>
      </c>
      <c r="F59" s="7" t="s">
        <v>164</v>
      </c>
      <c r="G59" s="7" t="s">
        <v>80</v>
      </c>
      <c r="H59" s="3">
        <f t="shared" si="1"/>
        <v>13.88888889</v>
      </c>
      <c r="I59" s="4">
        <f t="shared" si="2"/>
        <v>1.111111111</v>
      </c>
      <c r="J59" s="8">
        <v>8.333333333333332</v>
      </c>
      <c r="K59" s="5">
        <f t="shared" si="6"/>
        <v>21.66666667</v>
      </c>
      <c r="L59" s="5" t="b">
        <f t="shared" si="7"/>
        <v>1</v>
      </c>
      <c r="M59" s="1" t="s">
        <v>27</v>
      </c>
      <c r="N59" s="6" t="s">
        <v>28</v>
      </c>
      <c r="O59" s="6" t="s">
        <v>28</v>
      </c>
      <c r="P59" s="6" t="s">
        <v>28</v>
      </c>
      <c r="Q59" s="6" t="s">
        <v>164</v>
      </c>
      <c r="R59" s="6" t="s">
        <v>80</v>
      </c>
      <c r="S59" s="1" t="s">
        <v>29</v>
      </c>
      <c r="T59" s="1" t="s">
        <v>29</v>
      </c>
    </row>
    <row r="60">
      <c r="A60" s="1" t="s">
        <v>155</v>
      </c>
      <c r="B60" s="1" t="s">
        <v>30</v>
      </c>
      <c r="C60" s="6" t="s">
        <v>39</v>
      </c>
      <c r="D60" s="6" t="s">
        <v>165</v>
      </c>
      <c r="E60" s="1" t="s">
        <v>152</v>
      </c>
      <c r="F60" s="7" t="s">
        <v>166</v>
      </c>
      <c r="G60" s="7" t="s">
        <v>100</v>
      </c>
      <c r="H60" s="3">
        <f t="shared" si="1"/>
        <v>6.25</v>
      </c>
      <c r="I60" s="4">
        <f t="shared" si="2"/>
        <v>8.75</v>
      </c>
      <c r="J60" s="8">
        <v>2.5</v>
      </c>
      <c r="K60" s="5">
        <f t="shared" si="6"/>
        <v>27.5</v>
      </c>
      <c r="L60" s="5" t="b">
        <f t="shared" si="7"/>
        <v>1</v>
      </c>
      <c r="M60" s="1" t="s">
        <v>94</v>
      </c>
      <c r="N60" s="6" t="s">
        <v>95</v>
      </c>
      <c r="O60" s="6" t="s">
        <v>28</v>
      </c>
      <c r="P60" s="6" t="s">
        <v>28</v>
      </c>
      <c r="Q60" s="6" t="s">
        <v>167</v>
      </c>
      <c r="R60" s="1" t="s">
        <v>29</v>
      </c>
      <c r="S60" s="6" t="s">
        <v>166</v>
      </c>
      <c r="T60" s="6" t="s">
        <v>100</v>
      </c>
    </row>
    <row r="61">
      <c r="A61" s="1" t="s">
        <v>155</v>
      </c>
      <c r="B61" s="1" t="s">
        <v>35</v>
      </c>
      <c r="C61" s="6" t="s">
        <v>39</v>
      </c>
      <c r="D61" s="6" t="s">
        <v>168</v>
      </c>
      <c r="E61" s="1" t="s">
        <v>114</v>
      </c>
      <c r="F61" s="7" t="s">
        <v>169</v>
      </c>
      <c r="G61" s="7" t="s">
        <v>80</v>
      </c>
      <c r="H61" s="3">
        <f t="shared" si="1"/>
        <v>10.3950104</v>
      </c>
      <c r="I61" s="4">
        <f t="shared" si="2"/>
        <v>4.604989605</v>
      </c>
      <c r="J61" s="8">
        <v>6.237006237006238</v>
      </c>
      <c r="K61" s="5">
        <f t="shared" si="6"/>
        <v>23.76299376</v>
      </c>
      <c r="L61" s="5" t="b">
        <f t="shared" si="7"/>
        <v>1</v>
      </c>
      <c r="M61" s="1" t="s">
        <v>27</v>
      </c>
      <c r="N61" s="6" t="s">
        <v>28</v>
      </c>
      <c r="O61" s="6" t="s">
        <v>28</v>
      </c>
      <c r="P61" s="6" t="s">
        <v>28</v>
      </c>
      <c r="Q61" s="6" t="s">
        <v>169</v>
      </c>
      <c r="R61" s="6" t="s">
        <v>80</v>
      </c>
      <c r="S61" s="1" t="s">
        <v>29</v>
      </c>
      <c r="T61" s="1" t="s">
        <v>29</v>
      </c>
    </row>
    <row r="62">
      <c r="A62" s="1" t="s">
        <v>155</v>
      </c>
      <c r="B62" s="1" t="s">
        <v>21</v>
      </c>
      <c r="C62" s="6" t="s">
        <v>49</v>
      </c>
      <c r="D62" s="6" t="s">
        <v>170</v>
      </c>
      <c r="E62" s="1" t="s">
        <v>141</v>
      </c>
      <c r="F62" s="7" t="s">
        <v>171</v>
      </c>
      <c r="G62" s="7" t="s">
        <v>100</v>
      </c>
      <c r="H62" s="3">
        <f t="shared" si="1"/>
        <v>9.191176471</v>
      </c>
      <c r="I62" s="4">
        <f t="shared" si="2"/>
        <v>5.808823529</v>
      </c>
      <c r="J62" s="8">
        <v>3.6764705882352944</v>
      </c>
      <c r="K62" s="5">
        <f t="shared" si="6"/>
        <v>26.32352941</v>
      </c>
      <c r="L62" s="5" t="b">
        <f t="shared" si="7"/>
        <v>1</v>
      </c>
      <c r="M62" s="1" t="s">
        <v>27</v>
      </c>
      <c r="N62" s="6" t="s">
        <v>28</v>
      </c>
      <c r="O62" s="6" t="s">
        <v>28</v>
      </c>
      <c r="P62" s="6" t="s">
        <v>28</v>
      </c>
      <c r="Q62" s="6" t="s">
        <v>171</v>
      </c>
      <c r="R62" s="6" t="s">
        <v>100</v>
      </c>
      <c r="S62" s="1" t="s">
        <v>29</v>
      </c>
      <c r="T62" s="1" t="s">
        <v>29</v>
      </c>
    </row>
    <row r="63">
      <c r="A63" s="1" t="s">
        <v>155</v>
      </c>
      <c r="B63" s="1" t="s">
        <v>30</v>
      </c>
      <c r="C63" s="6" t="s">
        <v>49</v>
      </c>
      <c r="D63" s="6" t="s">
        <v>172</v>
      </c>
      <c r="E63" s="1" t="s">
        <v>91</v>
      </c>
      <c r="F63" s="7" t="s">
        <v>173</v>
      </c>
      <c r="G63" s="7" t="s">
        <v>100</v>
      </c>
      <c r="H63" s="3">
        <f t="shared" si="1"/>
        <v>10.84598698</v>
      </c>
      <c r="I63" s="4">
        <f t="shared" si="2"/>
        <v>4.154013015</v>
      </c>
      <c r="J63" s="8">
        <v>4.3383947939262475</v>
      </c>
      <c r="K63" s="5">
        <f t="shared" si="6"/>
        <v>25.66160521</v>
      </c>
      <c r="L63" s="5" t="b">
        <f t="shared" si="7"/>
        <v>1</v>
      </c>
      <c r="M63" s="1" t="s">
        <v>94</v>
      </c>
      <c r="N63" s="6" t="s">
        <v>95</v>
      </c>
      <c r="O63" s="6" t="s">
        <v>28</v>
      </c>
      <c r="P63" s="6" t="s">
        <v>28</v>
      </c>
      <c r="Q63" s="1" t="s">
        <v>96</v>
      </c>
      <c r="R63" s="1" t="s">
        <v>29</v>
      </c>
      <c r="S63" s="6" t="s">
        <v>173</v>
      </c>
      <c r="T63" s="6" t="s">
        <v>100</v>
      </c>
    </row>
    <row r="64">
      <c r="A64" s="1" t="s">
        <v>155</v>
      </c>
      <c r="B64" s="1" t="s">
        <v>35</v>
      </c>
      <c r="C64" s="6" t="s">
        <v>49</v>
      </c>
      <c r="D64" s="6" t="s">
        <v>174</v>
      </c>
      <c r="E64" s="1" t="s">
        <v>175</v>
      </c>
      <c r="F64" s="7" t="s">
        <v>176</v>
      </c>
      <c r="G64" s="7" t="s">
        <v>177</v>
      </c>
      <c r="H64" s="3">
        <f t="shared" si="1"/>
        <v>13.36898396</v>
      </c>
      <c r="I64" s="4">
        <f t="shared" si="2"/>
        <v>1.631016043</v>
      </c>
      <c r="J64" s="8">
        <v>5.347593582887701</v>
      </c>
      <c r="K64" s="5">
        <f t="shared" si="6"/>
        <v>24.65240642</v>
      </c>
      <c r="L64" s="5" t="b">
        <f t="shared" si="7"/>
        <v>1</v>
      </c>
      <c r="M64" s="1" t="s">
        <v>27</v>
      </c>
      <c r="N64" s="6" t="s">
        <v>28</v>
      </c>
      <c r="O64" s="6" t="s">
        <v>28</v>
      </c>
      <c r="P64" s="6" t="s">
        <v>28</v>
      </c>
      <c r="Q64" s="6" t="s">
        <v>176</v>
      </c>
      <c r="R64" s="6" t="s">
        <v>177</v>
      </c>
      <c r="S64" s="1" t="s">
        <v>29</v>
      </c>
      <c r="T64" s="1" t="s">
        <v>29</v>
      </c>
    </row>
    <row r="65">
      <c r="A65" s="1" t="s">
        <v>155</v>
      </c>
      <c r="B65" s="1" t="s">
        <v>21</v>
      </c>
      <c r="C65" s="6" t="s">
        <v>60</v>
      </c>
      <c r="D65" s="6" t="s">
        <v>178</v>
      </c>
      <c r="E65" s="1" t="s">
        <v>141</v>
      </c>
      <c r="F65" s="7" t="s">
        <v>179</v>
      </c>
      <c r="G65" s="7" t="s">
        <v>180</v>
      </c>
      <c r="H65" s="3">
        <f t="shared" si="1"/>
        <v>10.30927835</v>
      </c>
      <c r="I65" s="4">
        <f t="shared" si="2"/>
        <v>4.690721649</v>
      </c>
      <c r="J65" s="8">
        <v>4.123711340206185</v>
      </c>
      <c r="K65" s="5">
        <f t="shared" si="6"/>
        <v>25.87628866</v>
      </c>
      <c r="L65" s="5" t="b">
        <f t="shared" si="7"/>
        <v>1</v>
      </c>
      <c r="M65" s="1" t="s">
        <v>27</v>
      </c>
      <c r="N65" s="6" t="s">
        <v>28</v>
      </c>
      <c r="O65" s="6" t="s">
        <v>28</v>
      </c>
      <c r="P65" s="6" t="s">
        <v>28</v>
      </c>
      <c r="Q65" s="6" t="s">
        <v>179</v>
      </c>
      <c r="R65" s="6" t="s">
        <v>180</v>
      </c>
      <c r="S65" s="1" t="s">
        <v>29</v>
      </c>
      <c r="T65" s="1" t="s">
        <v>29</v>
      </c>
    </row>
    <row r="66">
      <c r="A66" s="1" t="s">
        <v>155</v>
      </c>
      <c r="B66" s="1" t="s">
        <v>30</v>
      </c>
      <c r="C66" s="6" t="s">
        <v>60</v>
      </c>
      <c r="D66" s="6" t="s">
        <v>181</v>
      </c>
      <c r="E66" s="1" t="s">
        <v>117</v>
      </c>
      <c r="F66" s="7" t="s">
        <v>182</v>
      </c>
      <c r="G66" s="7" t="s">
        <v>80</v>
      </c>
      <c r="H66" s="3">
        <f t="shared" si="1"/>
        <v>8.771929825</v>
      </c>
      <c r="I66" s="4">
        <f t="shared" si="2"/>
        <v>6.228070175</v>
      </c>
      <c r="J66" s="8">
        <v>5.263157894736842</v>
      </c>
      <c r="K66" s="5">
        <f t="shared" si="6"/>
        <v>24.73684211</v>
      </c>
      <c r="L66" s="5" t="b">
        <f t="shared" si="7"/>
        <v>1</v>
      </c>
      <c r="M66" s="1" t="s">
        <v>27</v>
      </c>
      <c r="N66" s="6" t="s">
        <v>28</v>
      </c>
      <c r="O66" s="6" t="s">
        <v>28</v>
      </c>
      <c r="P66" s="6" t="s">
        <v>28</v>
      </c>
      <c r="Q66" s="6" t="s">
        <v>182</v>
      </c>
      <c r="R66" s="6" t="s">
        <v>80</v>
      </c>
      <c r="S66" s="1" t="s">
        <v>29</v>
      </c>
      <c r="T66" s="1" t="s">
        <v>29</v>
      </c>
    </row>
    <row r="67">
      <c r="A67" s="1" t="s">
        <v>155</v>
      </c>
      <c r="B67" s="1" t="s">
        <v>35</v>
      </c>
      <c r="C67" s="6" t="s">
        <v>60</v>
      </c>
      <c r="D67" s="6" t="s">
        <v>183</v>
      </c>
      <c r="E67" s="1" t="s">
        <v>117</v>
      </c>
      <c r="F67" s="7" t="s">
        <v>184</v>
      </c>
      <c r="G67" s="7" t="s">
        <v>185</v>
      </c>
      <c r="H67" s="3">
        <f t="shared" si="1"/>
        <v>6.180469716</v>
      </c>
      <c r="I67" s="4">
        <f t="shared" si="2"/>
        <v>8.819530284</v>
      </c>
      <c r="J67" s="8">
        <v>3.708281829419035</v>
      </c>
      <c r="K67" s="5">
        <f t="shared" si="6"/>
        <v>26.29171817</v>
      </c>
      <c r="L67" s="5" t="b">
        <f t="shared" si="7"/>
        <v>1</v>
      </c>
      <c r="M67" s="1" t="s">
        <v>27</v>
      </c>
      <c r="N67" s="6" t="s">
        <v>28</v>
      </c>
      <c r="O67" s="6" t="s">
        <v>28</v>
      </c>
      <c r="P67" s="6" t="s">
        <v>28</v>
      </c>
      <c r="Q67" s="6" t="s">
        <v>184</v>
      </c>
      <c r="R67" s="6" t="s">
        <v>185</v>
      </c>
      <c r="S67" s="1" t="s">
        <v>29</v>
      </c>
      <c r="T67" s="1" t="s">
        <v>29</v>
      </c>
    </row>
    <row r="68">
      <c r="A68" s="1" t="s">
        <v>155</v>
      </c>
      <c r="B68" s="1" t="s">
        <v>21</v>
      </c>
      <c r="C68" s="6" t="s">
        <v>71</v>
      </c>
      <c r="D68" s="6" t="s">
        <v>186</v>
      </c>
      <c r="E68" s="1" t="s">
        <v>187</v>
      </c>
      <c r="F68" s="7" t="s">
        <v>188</v>
      </c>
      <c r="G68" s="7" t="s">
        <v>134</v>
      </c>
      <c r="H68" s="3">
        <f t="shared" si="1"/>
        <v>13.47708895</v>
      </c>
      <c r="I68" s="4">
        <f t="shared" si="2"/>
        <v>1.522911051</v>
      </c>
      <c r="J68" s="8">
        <v>8.086253369272237</v>
      </c>
      <c r="K68" s="5">
        <f t="shared" si="6"/>
        <v>21.91374663</v>
      </c>
      <c r="L68" s="5" t="b">
        <f t="shared" si="7"/>
        <v>1</v>
      </c>
      <c r="M68" s="1" t="s">
        <v>27</v>
      </c>
      <c r="N68" s="6" t="s">
        <v>28</v>
      </c>
      <c r="O68" s="6" t="s">
        <v>28</v>
      </c>
      <c r="P68" s="6" t="s">
        <v>28</v>
      </c>
      <c r="Q68" s="6" t="s">
        <v>188</v>
      </c>
      <c r="R68" s="6" t="s">
        <v>134</v>
      </c>
      <c r="S68" s="1" t="s">
        <v>29</v>
      </c>
      <c r="T68" s="1" t="s">
        <v>29</v>
      </c>
    </row>
    <row r="69">
      <c r="A69" s="1" t="s">
        <v>155</v>
      </c>
      <c r="B69" s="1" t="s">
        <v>30</v>
      </c>
      <c r="C69" s="6" t="s">
        <v>71</v>
      </c>
      <c r="D69" s="6" t="s">
        <v>189</v>
      </c>
      <c r="E69" s="1" t="s">
        <v>190</v>
      </c>
      <c r="F69" s="7" t="s">
        <v>191</v>
      </c>
      <c r="G69" s="7" t="s">
        <v>26</v>
      </c>
      <c r="H69" s="3">
        <f t="shared" si="1"/>
        <v>10</v>
      </c>
      <c r="I69" s="4">
        <f t="shared" si="2"/>
        <v>5</v>
      </c>
      <c r="J69" s="8">
        <v>4.0</v>
      </c>
      <c r="K69" s="5">
        <f t="shared" si="6"/>
        <v>26</v>
      </c>
      <c r="L69" s="5" t="b">
        <f t="shared" si="7"/>
        <v>1</v>
      </c>
      <c r="M69" s="1" t="s">
        <v>27</v>
      </c>
      <c r="N69" s="6" t="s">
        <v>28</v>
      </c>
      <c r="O69" s="6" t="s">
        <v>28</v>
      </c>
      <c r="P69" s="6" t="s">
        <v>28</v>
      </c>
      <c r="Q69" s="6" t="s">
        <v>191</v>
      </c>
      <c r="R69" s="6" t="s">
        <v>26</v>
      </c>
      <c r="S69" s="1" t="s">
        <v>29</v>
      </c>
      <c r="T69" s="1" t="s">
        <v>29</v>
      </c>
    </row>
    <row r="70">
      <c r="A70" s="1" t="s">
        <v>155</v>
      </c>
      <c r="B70" s="1" t="s">
        <v>35</v>
      </c>
      <c r="C70" s="6" t="s">
        <v>71</v>
      </c>
      <c r="D70" s="6" t="s">
        <v>192</v>
      </c>
      <c r="E70" s="1" t="s">
        <v>152</v>
      </c>
      <c r="F70" s="7" t="s">
        <v>193</v>
      </c>
      <c r="G70" s="7" t="s">
        <v>70</v>
      </c>
      <c r="H70" s="3">
        <f t="shared" si="1"/>
        <v>6.41025641</v>
      </c>
      <c r="I70" s="4">
        <f t="shared" si="2"/>
        <v>8.58974359</v>
      </c>
      <c r="J70" s="8">
        <v>2.5641025641025643</v>
      </c>
      <c r="K70" s="5">
        <f t="shared" si="6"/>
        <v>27.43589744</v>
      </c>
      <c r="L70" s="5" t="b">
        <f t="shared" si="7"/>
        <v>1</v>
      </c>
      <c r="M70" s="1" t="s">
        <v>27</v>
      </c>
      <c r="N70" s="6" t="s">
        <v>28</v>
      </c>
      <c r="O70" s="6" t="s">
        <v>28</v>
      </c>
      <c r="P70" s="6" t="s">
        <v>28</v>
      </c>
      <c r="Q70" s="6" t="s">
        <v>193</v>
      </c>
      <c r="R70" s="6" t="s">
        <v>70</v>
      </c>
      <c r="S70" s="1" t="s">
        <v>29</v>
      </c>
      <c r="T70" s="1" t="s">
        <v>29</v>
      </c>
    </row>
    <row r="71">
      <c r="A71" s="1" t="s">
        <v>155</v>
      </c>
      <c r="B71" s="1" t="s">
        <v>21</v>
      </c>
      <c r="C71" s="6" t="s">
        <v>81</v>
      </c>
      <c r="D71" s="6" t="s">
        <v>194</v>
      </c>
      <c r="E71" s="1" t="s">
        <v>114</v>
      </c>
      <c r="F71" s="7" t="s">
        <v>195</v>
      </c>
      <c r="G71" s="7" t="s">
        <v>46</v>
      </c>
      <c r="H71" s="3">
        <f t="shared" si="1"/>
        <v>6.150061501</v>
      </c>
      <c r="I71" s="4">
        <f t="shared" si="2"/>
        <v>8.849938499</v>
      </c>
      <c r="J71" s="8">
        <v>7.562065416572533</v>
      </c>
      <c r="K71" s="5">
        <f t="shared" si="6"/>
        <v>22.43793458</v>
      </c>
      <c r="L71" s="5" t="b">
        <f t="shared" si="7"/>
        <v>1</v>
      </c>
      <c r="M71" s="1" t="s">
        <v>94</v>
      </c>
      <c r="N71" s="6" t="s">
        <v>95</v>
      </c>
      <c r="O71" s="6" t="s">
        <v>28</v>
      </c>
      <c r="P71" s="6" t="s">
        <v>28</v>
      </c>
      <c r="Q71" s="6" t="s">
        <v>196</v>
      </c>
      <c r="R71" s="6" t="s">
        <v>185</v>
      </c>
      <c r="S71" s="6" t="s">
        <v>195</v>
      </c>
      <c r="T71" s="6" t="s">
        <v>46</v>
      </c>
    </row>
    <row r="72">
      <c r="A72" s="1" t="s">
        <v>155</v>
      </c>
      <c r="B72" s="1" t="s">
        <v>30</v>
      </c>
      <c r="C72" s="6" t="s">
        <v>81</v>
      </c>
      <c r="D72" s="6" t="s">
        <v>197</v>
      </c>
      <c r="E72" s="1" t="s">
        <v>98</v>
      </c>
      <c r="F72" s="7" t="s">
        <v>198</v>
      </c>
      <c r="G72" s="2" t="s">
        <v>96</v>
      </c>
      <c r="H72" s="3">
        <f t="shared" si="1"/>
        <v>8.695652174</v>
      </c>
      <c r="I72" s="4">
        <f t="shared" si="2"/>
        <v>6.304347826</v>
      </c>
      <c r="J72" s="8">
        <v>3.4782608695652173</v>
      </c>
      <c r="K72" s="5">
        <f t="shared" si="6"/>
        <v>26.52173913</v>
      </c>
      <c r="L72" s="5" t="b">
        <f t="shared" si="7"/>
        <v>1</v>
      </c>
      <c r="M72" s="1" t="s">
        <v>27</v>
      </c>
      <c r="N72" s="6" t="s">
        <v>28</v>
      </c>
      <c r="O72" s="6" t="s">
        <v>28</v>
      </c>
      <c r="P72" s="6" t="s">
        <v>28</v>
      </c>
      <c r="Q72" s="6" t="s">
        <v>198</v>
      </c>
      <c r="R72" s="1" t="s">
        <v>29</v>
      </c>
      <c r="S72" s="1" t="s">
        <v>29</v>
      </c>
      <c r="T72" s="1" t="s">
        <v>29</v>
      </c>
    </row>
    <row r="73">
      <c r="A73" s="9" t="s">
        <v>155</v>
      </c>
      <c r="B73" s="9" t="s">
        <v>35</v>
      </c>
      <c r="C73" s="10" t="s">
        <v>81</v>
      </c>
      <c r="D73" s="10" t="s">
        <v>199</v>
      </c>
      <c r="E73" s="9" t="s">
        <v>141</v>
      </c>
      <c r="F73" s="11" t="s">
        <v>200</v>
      </c>
      <c r="G73" s="11" t="s">
        <v>134</v>
      </c>
      <c r="H73" s="12">
        <f t="shared" si="1"/>
        <v>11.36363636</v>
      </c>
      <c r="I73" s="13">
        <f t="shared" si="2"/>
        <v>3.636363636</v>
      </c>
      <c r="J73" s="14">
        <v>4.545454545454546</v>
      </c>
      <c r="K73" s="5">
        <f t="shared" si="6"/>
        <v>25.45454545</v>
      </c>
      <c r="L73" s="5" t="b">
        <f t="shared" si="7"/>
        <v>1</v>
      </c>
      <c r="M73" s="9" t="s">
        <v>27</v>
      </c>
      <c r="N73" s="10" t="s">
        <v>28</v>
      </c>
      <c r="O73" s="10" t="s">
        <v>28</v>
      </c>
      <c r="P73" s="10" t="s">
        <v>28</v>
      </c>
      <c r="Q73" s="10" t="s">
        <v>200</v>
      </c>
      <c r="R73" s="10" t="s">
        <v>134</v>
      </c>
      <c r="S73" s="9" t="s">
        <v>29</v>
      </c>
      <c r="T73" s="9" t="s">
        <v>29</v>
      </c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>
      <c r="A74" s="1" t="s">
        <v>201</v>
      </c>
      <c r="B74" s="1" t="s">
        <v>21</v>
      </c>
      <c r="C74" s="6" t="s">
        <v>22</v>
      </c>
      <c r="D74" s="6" t="s">
        <v>202</v>
      </c>
      <c r="E74" s="1" t="s">
        <v>85</v>
      </c>
      <c r="F74" s="7" t="s">
        <v>203</v>
      </c>
      <c r="G74" s="7" t="s">
        <v>93</v>
      </c>
      <c r="H74" s="3">
        <f t="shared" si="1"/>
        <v>10.41666667</v>
      </c>
      <c r="I74" s="4">
        <f t="shared" si="2"/>
        <v>4.583333333</v>
      </c>
      <c r="J74" s="8">
        <v>4.166666666666667</v>
      </c>
      <c r="K74" s="5">
        <f t="shared" si="6"/>
        <v>25.83333333</v>
      </c>
      <c r="L74" s="5" t="b">
        <f t="shared" si="7"/>
        <v>1</v>
      </c>
      <c r="M74" s="1" t="s">
        <v>27</v>
      </c>
      <c r="N74" s="6" t="s">
        <v>28</v>
      </c>
      <c r="O74" s="6" t="s">
        <v>28</v>
      </c>
      <c r="P74" s="6" t="s">
        <v>28</v>
      </c>
      <c r="Q74" s="6" t="s">
        <v>203</v>
      </c>
      <c r="R74" s="6" t="s">
        <v>93</v>
      </c>
      <c r="S74" s="1" t="s">
        <v>29</v>
      </c>
      <c r="T74" s="1" t="s">
        <v>29</v>
      </c>
    </row>
    <row r="75">
      <c r="A75" s="1" t="s">
        <v>201</v>
      </c>
      <c r="B75" s="1" t="s">
        <v>30</v>
      </c>
      <c r="C75" s="6" t="s">
        <v>22</v>
      </c>
      <c r="D75" s="6" t="s">
        <v>204</v>
      </c>
      <c r="E75" s="1" t="s">
        <v>205</v>
      </c>
      <c r="F75" s="7" t="s">
        <v>206</v>
      </c>
      <c r="G75" s="7" t="s">
        <v>53</v>
      </c>
      <c r="H75" s="3">
        <f t="shared" si="1"/>
        <v>14.57725948</v>
      </c>
      <c r="I75" s="4">
        <f t="shared" si="2"/>
        <v>0.4227405248</v>
      </c>
      <c r="J75" s="8">
        <v>5.830903790087464</v>
      </c>
      <c r="K75" s="5">
        <f t="shared" si="6"/>
        <v>24.16909621</v>
      </c>
      <c r="L75" s="5" t="b">
        <f t="shared" si="7"/>
        <v>1</v>
      </c>
      <c r="M75" s="1" t="s">
        <v>27</v>
      </c>
      <c r="N75" s="6" t="s">
        <v>28</v>
      </c>
      <c r="O75" s="6" t="s">
        <v>28</v>
      </c>
      <c r="P75" s="6" t="s">
        <v>28</v>
      </c>
      <c r="Q75" s="6" t="s">
        <v>206</v>
      </c>
      <c r="R75" s="6" t="s">
        <v>53</v>
      </c>
      <c r="S75" s="1" t="s">
        <v>29</v>
      </c>
      <c r="T75" s="1" t="s">
        <v>29</v>
      </c>
    </row>
    <row r="76">
      <c r="A76" s="1" t="s">
        <v>201</v>
      </c>
      <c r="B76" s="1" t="s">
        <v>35</v>
      </c>
      <c r="C76" s="6" t="s">
        <v>22</v>
      </c>
      <c r="D76" s="6" t="s">
        <v>207</v>
      </c>
      <c r="E76" s="1" t="s">
        <v>37</v>
      </c>
      <c r="F76" s="7" t="s">
        <v>208</v>
      </c>
      <c r="G76" s="7" t="s">
        <v>46</v>
      </c>
      <c r="H76" s="3">
        <f t="shared" si="1"/>
        <v>14.92537313</v>
      </c>
      <c r="I76" s="4">
        <f t="shared" si="2"/>
        <v>0.07462686567</v>
      </c>
      <c r="J76" s="8">
        <v>5.970149253731344</v>
      </c>
      <c r="K76" s="5">
        <f t="shared" si="6"/>
        <v>24.02985075</v>
      </c>
      <c r="L76" s="5" t="b">
        <f t="shared" si="7"/>
        <v>1</v>
      </c>
      <c r="M76" s="1" t="s">
        <v>27</v>
      </c>
      <c r="N76" s="6" t="s">
        <v>28</v>
      </c>
      <c r="O76" s="6" t="s">
        <v>28</v>
      </c>
      <c r="P76" s="6" t="s">
        <v>28</v>
      </c>
      <c r="Q76" s="6" t="s">
        <v>208</v>
      </c>
      <c r="R76" s="6" t="s">
        <v>46</v>
      </c>
      <c r="S76" s="1" t="s">
        <v>29</v>
      </c>
      <c r="T76" s="1" t="s">
        <v>29</v>
      </c>
    </row>
    <row r="77">
      <c r="A77" s="1" t="s">
        <v>201</v>
      </c>
      <c r="B77" s="1" t="s">
        <v>21</v>
      </c>
      <c r="C77" s="6" t="s">
        <v>39</v>
      </c>
      <c r="D77" s="6" t="s">
        <v>209</v>
      </c>
      <c r="E77" s="1" t="s">
        <v>68</v>
      </c>
      <c r="F77" s="2">
        <v>72.6</v>
      </c>
      <c r="G77" s="2">
        <v>7.5</v>
      </c>
      <c r="H77" s="3">
        <f t="shared" si="1"/>
        <v>6.887052342</v>
      </c>
      <c r="I77" s="4">
        <f t="shared" si="2"/>
        <v>8.112947658</v>
      </c>
      <c r="J77" s="8"/>
      <c r="K77" s="5">
        <f t="shared" si="6"/>
        <v>30</v>
      </c>
      <c r="L77" s="5" t="b">
        <f t="shared" si="7"/>
        <v>1</v>
      </c>
      <c r="M77" s="1" t="s">
        <v>94</v>
      </c>
      <c r="N77" s="6" t="s">
        <v>28</v>
      </c>
      <c r="O77" s="6" t="s">
        <v>28</v>
      </c>
      <c r="P77" s="6" t="s">
        <v>28</v>
      </c>
      <c r="Q77" s="6" t="s">
        <v>210</v>
      </c>
      <c r="R77" s="6" t="s">
        <v>46</v>
      </c>
      <c r="S77" s="1" t="s">
        <v>29</v>
      </c>
      <c r="T77" s="1" t="s">
        <v>29</v>
      </c>
    </row>
    <row r="78">
      <c r="A78" s="1" t="s">
        <v>201</v>
      </c>
      <c r="B78" s="1" t="s">
        <v>30</v>
      </c>
      <c r="C78" s="6" t="s">
        <v>39</v>
      </c>
      <c r="D78" s="6" t="s">
        <v>211</v>
      </c>
      <c r="E78" s="1" t="s">
        <v>205</v>
      </c>
      <c r="F78" s="2">
        <v>65.1</v>
      </c>
      <c r="G78" s="2">
        <v>6.6</v>
      </c>
      <c r="H78" s="3">
        <f t="shared" si="1"/>
        <v>7.680491551</v>
      </c>
      <c r="I78" s="4">
        <f t="shared" si="2"/>
        <v>7.319508449</v>
      </c>
      <c r="J78" s="8"/>
      <c r="K78" s="5">
        <f t="shared" si="6"/>
        <v>30</v>
      </c>
      <c r="L78" s="5" t="b">
        <f t="shared" si="7"/>
        <v>1</v>
      </c>
      <c r="M78" s="1" t="s">
        <v>94</v>
      </c>
      <c r="N78" s="6" t="s">
        <v>28</v>
      </c>
      <c r="O78" s="6" t="s">
        <v>28</v>
      </c>
      <c r="P78" s="6" t="s">
        <v>28</v>
      </c>
      <c r="Q78" s="6" t="s">
        <v>212</v>
      </c>
      <c r="R78" s="6" t="s">
        <v>34</v>
      </c>
      <c r="S78" s="1" t="s">
        <v>29</v>
      </c>
      <c r="T78" s="1" t="s">
        <v>29</v>
      </c>
    </row>
    <row r="79">
      <c r="A79" s="1" t="s">
        <v>201</v>
      </c>
      <c r="B79" s="1" t="s">
        <v>35</v>
      </c>
      <c r="C79" s="6" t="s">
        <v>39</v>
      </c>
      <c r="D79" s="6" t="s">
        <v>213</v>
      </c>
      <c r="E79" s="1" t="s">
        <v>55</v>
      </c>
      <c r="F79" s="2">
        <v>53.3</v>
      </c>
      <c r="G79" s="2">
        <v>6.7</v>
      </c>
      <c r="H79" s="3">
        <f t="shared" si="1"/>
        <v>9.380863039</v>
      </c>
      <c r="I79" s="4">
        <f t="shared" si="2"/>
        <v>5.619136961</v>
      </c>
      <c r="J79" s="8"/>
      <c r="K79" s="5">
        <f t="shared" si="6"/>
        <v>30</v>
      </c>
      <c r="L79" s="5" t="b">
        <f t="shared" si="7"/>
        <v>1</v>
      </c>
      <c r="M79" s="1" t="s">
        <v>94</v>
      </c>
      <c r="N79" s="6" t="s">
        <v>28</v>
      </c>
      <c r="O79" s="6" t="s">
        <v>28</v>
      </c>
      <c r="P79" s="6" t="s">
        <v>28</v>
      </c>
      <c r="Q79" s="6" t="s">
        <v>214</v>
      </c>
      <c r="R79" s="6" t="s">
        <v>64</v>
      </c>
      <c r="S79" s="1" t="s">
        <v>29</v>
      </c>
      <c r="T79" s="1" t="s">
        <v>29</v>
      </c>
    </row>
    <row r="80">
      <c r="A80" s="1" t="s">
        <v>201</v>
      </c>
      <c r="B80" s="1" t="s">
        <v>21</v>
      </c>
      <c r="C80" s="6" t="s">
        <v>49</v>
      </c>
      <c r="D80" s="6" t="s">
        <v>215</v>
      </c>
      <c r="E80" s="1" t="s">
        <v>85</v>
      </c>
      <c r="F80" s="7" t="s">
        <v>216</v>
      </c>
      <c r="G80" s="7" t="s">
        <v>109</v>
      </c>
      <c r="H80" s="3">
        <f t="shared" si="1"/>
        <v>5.411255411</v>
      </c>
      <c r="I80" s="4">
        <f t="shared" si="2"/>
        <v>9.588744589</v>
      </c>
      <c r="J80" s="8">
        <v>2.1645021645021645</v>
      </c>
      <c r="K80" s="5">
        <f t="shared" si="6"/>
        <v>27.83549784</v>
      </c>
      <c r="L80" s="5" t="b">
        <f t="shared" si="7"/>
        <v>1</v>
      </c>
      <c r="M80" s="1" t="s">
        <v>27</v>
      </c>
      <c r="N80" s="6" t="s">
        <v>28</v>
      </c>
      <c r="O80" s="6" t="s">
        <v>28</v>
      </c>
      <c r="P80" s="6" t="s">
        <v>28</v>
      </c>
      <c r="Q80" s="6" t="s">
        <v>216</v>
      </c>
      <c r="R80" s="6" t="s">
        <v>109</v>
      </c>
      <c r="S80" s="1" t="s">
        <v>29</v>
      </c>
      <c r="T80" s="1" t="s">
        <v>29</v>
      </c>
    </row>
    <row r="81">
      <c r="A81" s="1" t="s">
        <v>201</v>
      </c>
      <c r="B81" s="1" t="s">
        <v>30</v>
      </c>
      <c r="C81" s="6" t="s">
        <v>49</v>
      </c>
      <c r="D81" s="6" t="s">
        <v>217</v>
      </c>
      <c r="E81" s="1" t="s">
        <v>218</v>
      </c>
      <c r="F81" s="7" t="s">
        <v>219</v>
      </c>
      <c r="G81" s="7" t="s">
        <v>93</v>
      </c>
      <c r="H81" s="3">
        <f t="shared" si="1"/>
        <v>10.96491228</v>
      </c>
      <c r="I81" s="4">
        <f t="shared" si="2"/>
        <v>4.035087719</v>
      </c>
      <c r="J81" s="8">
        <v>4.385964912280701</v>
      </c>
      <c r="K81" s="5">
        <f t="shared" si="6"/>
        <v>25.61403509</v>
      </c>
      <c r="L81" s="5" t="b">
        <f t="shared" si="7"/>
        <v>1</v>
      </c>
      <c r="M81" s="1" t="s">
        <v>27</v>
      </c>
      <c r="N81" s="6" t="s">
        <v>28</v>
      </c>
      <c r="O81" s="6" t="s">
        <v>28</v>
      </c>
      <c r="P81" s="6" t="s">
        <v>28</v>
      </c>
      <c r="Q81" s="6" t="s">
        <v>219</v>
      </c>
      <c r="R81" s="6" t="s">
        <v>93</v>
      </c>
      <c r="S81" s="1" t="s">
        <v>29</v>
      </c>
      <c r="T81" s="1" t="s">
        <v>29</v>
      </c>
    </row>
    <row r="82">
      <c r="A82" s="1" t="s">
        <v>201</v>
      </c>
      <c r="B82" s="1" t="s">
        <v>35</v>
      </c>
      <c r="C82" s="6" t="s">
        <v>49</v>
      </c>
      <c r="D82" s="6" t="s">
        <v>220</v>
      </c>
      <c r="E82" s="1" t="s">
        <v>218</v>
      </c>
      <c r="F82" s="7" t="s">
        <v>221</v>
      </c>
      <c r="G82" s="7" t="s">
        <v>77</v>
      </c>
      <c r="H82" s="3">
        <f t="shared" si="1"/>
        <v>6.393861893</v>
      </c>
      <c r="I82" s="4">
        <f t="shared" si="2"/>
        <v>8.606138107</v>
      </c>
      <c r="J82" s="8">
        <v>2.557544757033248</v>
      </c>
      <c r="K82" s="5">
        <f t="shared" si="6"/>
        <v>27.44245524</v>
      </c>
      <c r="L82" s="5" t="b">
        <f t="shared" si="7"/>
        <v>1</v>
      </c>
      <c r="M82" s="1" t="s">
        <v>27</v>
      </c>
      <c r="N82" s="6" t="s">
        <v>28</v>
      </c>
      <c r="O82" s="6" t="s">
        <v>28</v>
      </c>
      <c r="P82" s="6" t="s">
        <v>28</v>
      </c>
      <c r="Q82" s="6" t="s">
        <v>221</v>
      </c>
      <c r="R82" s="6" t="s">
        <v>77</v>
      </c>
      <c r="S82" s="1" t="s">
        <v>29</v>
      </c>
      <c r="T82" s="1" t="s">
        <v>29</v>
      </c>
    </row>
    <row r="83">
      <c r="A83" s="1" t="s">
        <v>201</v>
      </c>
      <c r="B83" s="1" t="s">
        <v>21</v>
      </c>
      <c r="C83" s="6" t="s">
        <v>60</v>
      </c>
      <c r="D83" s="6" t="s">
        <v>222</v>
      </c>
      <c r="E83" s="1" t="s">
        <v>37</v>
      </c>
      <c r="F83" s="2">
        <v>54.6</v>
      </c>
      <c r="G83" s="2">
        <v>7.1</v>
      </c>
      <c r="H83" s="3">
        <f t="shared" si="1"/>
        <v>9.157509158</v>
      </c>
      <c r="I83" s="4">
        <f t="shared" si="2"/>
        <v>5.842490842</v>
      </c>
      <c r="J83" s="8"/>
      <c r="K83" s="5">
        <f t="shared" si="6"/>
        <v>30</v>
      </c>
      <c r="L83" s="5" t="b">
        <f t="shared" si="7"/>
        <v>1</v>
      </c>
      <c r="M83" s="1" t="s">
        <v>27</v>
      </c>
      <c r="N83" s="6" t="s">
        <v>28</v>
      </c>
      <c r="O83" s="6" t="s">
        <v>28</v>
      </c>
      <c r="P83" s="6" t="s">
        <v>28</v>
      </c>
      <c r="Q83" s="6" t="s">
        <v>223</v>
      </c>
      <c r="R83" s="6" t="s">
        <v>43</v>
      </c>
      <c r="S83" s="1" t="s">
        <v>29</v>
      </c>
      <c r="T83" s="1" t="s">
        <v>29</v>
      </c>
    </row>
    <row r="84">
      <c r="A84" s="1" t="s">
        <v>201</v>
      </c>
      <c r="B84" s="1" t="s">
        <v>30</v>
      </c>
      <c r="C84" s="6" t="s">
        <v>60</v>
      </c>
      <c r="D84" s="6" t="s">
        <v>224</v>
      </c>
      <c r="E84" s="1" t="s">
        <v>75</v>
      </c>
      <c r="F84" s="2">
        <v>35.7</v>
      </c>
      <c r="G84" s="2">
        <v>6.8</v>
      </c>
      <c r="H84" s="3">
        <f t="shared" si="1"/>
        <v>14.00560224</v>
      </c>
      <c r="I84" s="4">
        <f t="shared" si="2"/>
        <v>0.9943977591</v>
      </c>
      <c r="J84" s="8"/>
      <c r="K84" s="5">
        <f t="shared" si="6"/>
        <v>30</v>
      </c>
      <c r="L84" s="5" t="b">
        <f t="shared" si="7"/>
        <v>1</v>
      </c>
      <c r="M84" s="1" t="s">
        <v>27</v>
      </c>
      <c r="N84" s="6" t="s">
        <v>28</v>
      </c>
      <c r="O84" s="6" t="s">
        <v>28</v>
      </c>
      <c r="P84" s="6" t="s">
        <v>28</v>
      </c>
      <c r="Q84" s="6" t="s">
        <v>225</v>
      </c>
      <c r="R84" s="6" t="s">
        <v>26</v>
      </c>
      <c r="S84" s="1" t="s">
        <v>29</v>
      </c>
      <c r="T84" s="1" t="s">
        <v>29</v>
      </c>
    </row>
    <row r="85">
      <c r="A85" s="1" t="s">
        <v>201</v>
      </c>
      <c r="B85" s="1" t="s">
        <v>35</v>
      </c>
      <c r="C85" s="6" t="s">
        <v>60</v>
      </c>
      <c r="D85" s="6" t="s">
        <v>226</v>
      </c>
      <c r="E85" s="1" t="s">
        <v>51</v>
      </c>
      <c r="F85" s="7" t="s">
        <v>86</v>
      </c>
      <c r="G85" s="7" t="s">
        <v>53</v>
      </c>
      <c r="H85" s="3">
        <f t="shared" si="1"/>
        <v>6.451612903</v>
      </c>
      <c r="I85" s="4">
        <f t="shared" si="2"/>
        <v>8.548387097</v>
      </c>
      <c r="J85" s="8">
        <v>2.5806451612903225</v>
      </c>
      <c r="K85" s="5">
        <f t="shared" si="6"/>
        <v>27.41935484</v>
      </c>
      <c r="L85" s="5" t="b">
        <f t="shared" si="7"/>
        <v>1</v>
      </c>
      <c r="M85" s="1" t="s">
        <v>27</v>
      </c>
      <c r="N85" s="6" t="s">
        <v>28</v>
      </c>
      <c r="O85" s="6" t="s">
        <v>28</v>
      </c>
      <c r="P85" s="6" t="s">
        <v>28</v>
      </c>
      <c r="Q85" s="6" t="s">
        <v>86</v>
      </c>
      <c r="R85" s="6" t="s">
        <v>53</v>
      </c>
      <c r="S85" s="1" t="s">
        <v>29</v>
      </c>
      <c r="T85" s="1" t="s">
        <v>29</v>
      </c>
    </row>
    <row r="86">
      <c r="A86" s="1" t="s">
        <v>201</v>
      </c>
      <c r="B86" s="1" t="s">
        <v>21</v>
      </c>
      <c r="C86" s="6" t="s">
        <v>71</v>
      </c>
      <c r="D86" s="6" t="s">
        <v>227</v>
      </c>
      <c r="E86" s="1" t="s">
        <v>218</v>
      </c>
      <c r="F86" s="7" t="s">
        <v>171</v>
      </c>
      <c r="G86" s="7" t="s">
        <v>93</v>
      </c>
      <c r="H86" s="3">
        <f t="shared" si="1"/>
        <v>9.191176471</v>
      </c>
      <c r="I86" s="4">
        <f t="shared" si="2"/>
        <v>5.808823529</v>
      </c>
      <c r="J86" s="8">
        <v>3.6764705882352944</v>
      </c>
      <c r="K86" s="5">
        <f t="shared" si="6"/>
        <v>26.32352941</v>
      </c>
      <c r="L86" s="5" t="b">
        <f t="shared" si="7"/>
        <v>1</v>
      </c>
      <c r="M86" s="1" t="s">
        <v>27</v>
      </c>
      <c r="N86" s="6" t="s">
        <v>28</v>
      </c>
      <c r="O86" s="6" t="s">
        <v>28</v>
      </c>
      <c r="P86" s="6" t="s">
        <v>28</v>
      </c>
      <c r="Q86" s="6" t="s">
        <v>171</v>
      </c>
      <c r="R86" s="6" t="s">
        <v>93</v>
      </c>
      <c r="S86" s="1" t="s">
        <v>29</v>
      </c>
      <c r="T86" s="1" t="s">
        <v>29</v>
      </c>
    </row>
    <row r="87">
      <c r="A87" s="1" t="s">
        <v>201</v>
      </c>
      <c r="B87" s="1" t="s">
        <v>30</v>
      </c>
      <c r="C87" s="6" t="s">
        <v>71</v>
      </c>
      <c r="D87" s="6" t="s">
        <v>228</v>
      </c>
      <c r="E87" s="1" t="s">
        <v>85</v>
      </c>
      <c r="F87" s="7" t="s">
        <v>229</v>
      </c>
      <c r="G87" s="7" t="s">
        <v>70</v>
      </c>
      <c r="H87" s="3">
        <f t="shared" si="1"/>
        <v>9.276437848</v>
      </c>
      <c r="I87" s="4">
        <f t="shared" si="2"/>
        <v>5.723562152</v>
      </c>
      <c r="J87" s="8">
        <v>3.710575139146568</v>
      </c>
      <c r="K87" s="5">
        <f t="shared" si="6"/>
        <v>26.28942486</v>
      </c>
      <c r="L87" s="5" t="b">
        <f t="shared" si="7"/>
        <v>1</v>
      </c>
      <c r="M87" s="1" t="s">
        <v>94</v>
      </c>
      <c r="N87" s="6" t="s">
        <v>95</v>
      </c>
      <c r="O87" s="6" t="s">
        <v>28</v>
      </c>
      <c r="P87" s="6" t="s">
        <v>28</v>
      </c>
      <c r="Q87" s="6" t="s">
        <v>230</v>
      </c>
      <c r="R87" s="1" t="s">
        <v>29</v>
      </c>
      <c r="S87" s="6" t="s">
        <v>229</v>
      </c>
      <c r="T87" s="6" t="s">
        <v>70</v>
      </c>
    </row>
    <row r="88">
      <c r="A88" s="1" t="s">
        <v>201</v>
      </c>
      <c r="B88" s="1" t="s">
        <v>35</v>
      </c>
      <c r="C88" s="6" t="s">
        <v>71</v>
      </c>
      <c r="D88" s="6" t="s">
        <v>231</v>
      </c>
      <c r="E88" s="1" t="s">
        <v>218</v>
      </c>
      <c r="F88" s="7" t="s">
        <v>232</v>
      </c>
      <c r="G88" s="7" t="s">
        <v>46</v>
      </c>
      <c r="H88" s="3">
        <f t="shared" si="1"/>
        <v>10.46025105</v>
      </c>
      <c r="I88" s="4">
        <f t="shared" si="2"/>
        <v>4.539748954</v>
      </c>
      <c r="J88" s="8">
        <v>4.184100418410042</v>
      </c>
      <c r="K88" s="5">
        <f t="shared" si="6"/>
        <v>25.81589958</v>
      </c>
      <c r="L88" s="5" t="b">
        <f t="shared" si="7"/>
        <v>1</v>
      </c>
      <c r="M88" s="1" t="s">
        <v>27</v>
      </c>
      <c r="N88" s="6" t="s">
        <v>28</v>
      </c>
      <c r="O88" s="6" t="s">
        <v>28</v>
      </c>
      <c r="P88" s="6" t="s">
        <v>28</v>
      </c>
      <c r="Q88" s="6" t="s">
        <v>232</v>
      </c>
      <c r="R88" s="6" t="s">
        <v>46</v>
      </c>
      <c r="S88" s="1" t="s">
        <v>29</v>
      </c>
      <c r="T88" s="1" t="s">
        <v>29</v>
      </c>
    </row>
    <row r="89">
      <c r="A89" s="1" t="s">
        <v>201</v>
      </c>
      <c r="B89" s="1" t="s">
        <v>21</v>
      </c>
      <c r="C89" s="6" t="s">
        <v>81</v>
      </c>
      <c r="D89" s="6" t="s">
        <v>233</v>
      </c>
      <c r="E89" s="1" t="s">
        <v>37</v>
      </c>
      <c r="F89" s="7" t="s">
        <v>234</v>
      </c>
      <c r="G89" s="7" t="s">
        <v>26</v>
      </c>
      <c r="H89" s="3">
        <f t="shared" si="1"/>
        <v>12.10653753</v>
      </c>
      <c r="I89" s="4">
        <f t="shared" si="2"/>
        <v>2.89346247</v>
      </c>
      <c r="J89" s="8">
        <v>4.842615012106537</v>
      </c>
      <c r="K89" s="5">
        <f t="shared" si="6"/>
        <v>25.15738499</v>
      </c>
      <c r="L89" s="5" t="b">
        <f t="shared" si="7"/>
        <v>1</v>
      </c>
      <c r="M89" s="1" t="s">
        <v>27</v>
      </c>
      <c r="N89" s="6" t="s">
        <v>28</v>
      </c>
      <c r="O89" s="6" t="s">
        <v>28</v>
      </c>
      <c r="P89" s="6" t="s">
        <v>28</v>
      </c>
      <c r="Q89" s="6" t="s">
        <v>234</v>
      </c>
      <c r="R89" s="6" t="s">
        <v>26</v>
      </c>
      <c r="S89" s="1" t="s">
        <v>29</v>
      </c>
      <c r="T89" s="1" t="s">
        <v>29</v>
      </c>
    </row>
    <row r="90">
      <c r="A90" s="1" t="s">
        <v>201</v>
      </c>
      <c r="B90" s="1" t="s">
        <v>30</v>
      </c>
      <c r="C90" s="6" t="s">
        <v>81</v>
      </c>
      <c r="D90" s="6" t="s">
        <v>235</v>
      </c>
      <c r="E90" s="1" t="s">
        <v>236</v>
      </c>
      <c r="F90" s="7" t="s">
        <v>237</v>
      </c>
      <c r="G90" s="7" t="s">
        <v>43</v>
      </c>
      <c r="H90" s="3">
        <f t="shared" si="1"/>
        <v>13.6239782</v>
      </c>
      <c r="I90" s="4">
        <f t="shared" si="2"/>
        <v>1.376021798</v>
      </c>
      <c r="J90" s="8">
        <v>5.449591280653951</v>
      </c>
      <c r="K90" s="5">
        <f t="shared" si="6"/>
        <v>24.55040872</v>
      </c>
      <c r="L90" s="5" t="b">
        <f t="shared" si="7"/>
        <v>1</v>
      </c>
      <c r="M90" s="1" t="s">
        <v>27</v>
      </c>
      <c r="N90" s="6" t="s">
        <v>28</v>
      </c>
      <c r="O90" s="6" t="s">
        <v>28</v>
      </c>
      <c r="P90" s="6" t="s">
        <v>28</v>
      </c>
      <c r="Q90" s="6" t="s">
        <v>237</v>
      </c>
      <c r="R90" s="6" t="s">
        <v>43</v>
      </c>
      <c r="S90" s="1" t="s">
        <v>29</v>
      </c>
      <c r="T90" s="1" t="s">
        <v>29</v>
      </c>
    </row>
    <row r="91">
      <c r="A91" s="9" t="s">
        <v>201</v>
      </c>
      <c r="B91" s="9" t="s">
        <v>35</v>
      </c>
      <c r="C91" s="10" t="s">
        <v>81</v>
      </c>
      <c r="D91" s="10" t="s">
        <v>238</v>
      </c>
      <c r="E91" s="9" t="s">
        <v>55</v>
      </c>
      <c r="F91" s="11" t="s">
        <v>239</v>
      </c>
      <c r="G91" s="11" t="s">
        <v>53</v>
      </c>
      <c r="H91" s="12">
        <f t="shared" si="1"/>
        <v>13.73626374</v>
      </c>
      <c r="I91" s="13">
        <f t="shared" si="2"/>
        <v>1.263736264</v>
      </c>
      <c r="J91" s="14">
        <v>5.4945054945054945</v>
      </c>
      <c r="K91" s="5">
        <f t="shared" si="6"/>
        <v>24.50549451</v>
      </c>
      <c r="L91" s="5" t="b">
        <f t="shared" si="7"/>
        <v>1</v>
      </c>
      <c r="M91" s="9" t="s">
        <v>27</v>
      </c>
      <c r="N91" s="10" t="s">
        <v>28</v>
      </c>
      <c r="O91" s="10" t="s">
        <v>28</v>
      </c>
      <c r="P91" s="10" t="s">
        <v>28</v>
      </c>
      <c r="Q91" s="10" t="s">
        <v>239</v>
      </c>
      <c r="R91" s="10" t="s">
        <v>53</v>
      </c>
      <c r="S91" s="9" t="s">
        <v>29</v>
      </c>
      <c r="T91" s="9" t="s">
        <v>29</v>
      </c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>
      <c r="A92" s="1" t="s">
        <v>240</v>
      </c>
      <c r="B92" s="1" t="s">
        <v>21</v>
      </c>
      <c r="C92" s="6" t="s">
        <v>22</v>
      </c>
      <c r="D92" s="6" t="s">
        <v>241</v>
      </c>
      <c r="E92" s="1" t="s">
        <v>111</v>
      </c>
      <c r="F92" s="7" t="s">
        <v>59</v>
      </c>
      <c r="G92" s="7" t="s">
        <v>119</v>
      </c>
      <c r="H92" s="3">
        <f t="shared" si="1"/>
        <v>7.886435331</v>
      </c>
      <c r="I92" s="4">
        <f t="shared" si="2"/>
        <v>7.113564669</v>
      </c>
      <c r="J92" s="8">
        <v>3.1545741324921135</v>
      </c>
      <c r="K92" s="5">
        <f t="shared" si="6"/>
        <v>26.84542587</v>
      </c>
      <c r="L92" s="5" t="b">
        <f t="shared" si="7"/>
        <v>1</v>
      </c>
      <c r="M92" s="1" t="s">
        <v>27</v>
      </c>
      <c r="N92" s="6" t="s">
        <v>28</v>
      </c>
      <c r="O92" s="6" t="s">
        <v>28</v>
      </c>
      <c r="P92" s="6" t="s">
        <v>28</v>
      </c>
      <c r="Q92" s="6" t="s">
        <v>59</v>
      </c>
      <c r="R92" s="6" t="s">
        <v>119</v>
      </c>
      <c r="S92" s="1" t="s">
        <v>29</v>
      </c>
      <c r="T92" s="1" t="s">
        <v>29</v>
      </c>
    </row>
    <row r="93">
      <c r="A93" s="1" t="s">
        <v>240</v>
      </c>
      <c r="B93" s="1" t="s">
        <v>30</v>
      </c>
      <c r="C93" s="6" t="s">
        <v>22</v>
      </c>
      <c r="D93" s="6" t="s">
        <v>242</v>
      </c>
      <c r="E93" s="1" t="s">
        <v>136</v>
      </c>
      <c r="F93" s="7" t="s">
        <v>200</v>
      </c>
      <c r="G93" s="7" t="s">
        <v>57</v>
      </c>
      <c r="H93" s="3">
        <f t="shared" si="1"/>
        <v>11.36363636</v>
      </c>
      <c r="I93" s="4">
        <f t="shared" si="2"/>
        <v>3.636363636</v>
      </c>
      <c r="J93" s="8">
        <v>6.818181818181818</v>
      </c>
      <c r="K93" s="5">
        <f t="shared" si="6"/>
        <v>23.18181818</v>
      </c>
      <c r="L93" s="5" t="b">
        <f t="shared" si="7"/>
        <v>1</v>
      </c>
      <c r="M93" s="1" t="s">
        <v>27</v>
      </c>
      <c r="N93" s="6" t="s">
        <v>28</v>
      </c>
      <c r="O93" s="6" t="s">
        <v>28</v>
      </c>
      <c r="P93" s="6" t="s">
        <v>28</v>
      </c>
      <c r="Q93" s="6" t="s">
        <v>200</v>
      </c>
      <c r="R93" s="6" t="s">
        <v>57</v>
      </c>
      <c r="S93" s="1" t="s">
        <v>29</v>
      </c>
      <c r="T93" s="1" t="s">
        <v>29</v>
      </c>
    </row>
    <row r="94">
      <c r="A94" s="1" t="s">
        <v>240</v>
      </c>
      <c r="B94" s="1" t="s">
        <v>35</v>
      </c>
      <c r="C94" s="6" t="s">
        <v>22</v>
      </c>
      <c r="D94" s="6" t="s">
        <v>243</v>
      </c>
      <c r="E94" s="1" t="s">
        <v>91</v>
      </c>
      <c r="F94" s="7" t="s">
        <v>244</v>
      </c>
      <c r="G94" s="7" t="s">
        <v>245</v>
      </c>
      <c r="H94" s="3">
        <f t="shared" si="1"/>
        <v>9.293680297</v>
      </c>
      <c r="I94" s="4">
        <f t="shared" si="2"/>
        <v>5.706319703</v>
      </c>
      <c r="J94" s="8">
        <v>3.717472118959108</v>
      </c>
      <c r="K94" s="5">
        <f t="shared" si="6"/>
        <v>26.28252788</v>
      </c>
      <c r="L94" s="5" t="b">
        <f t="shared" si="7"/>
        <v>1</v>
      </c>
      <c r="M94" s="1" t="s">
        <v>94</v>
      </c>
      <c r="N94" s="6" t="s">
        <v>95</v>
      </c>
      <c r="O94" s="6" t="s">
        <v>28</v>
      </c>
      <c r="P94" s="6" t="s">
        <v>28</v>
      </c>
      <c r="Q94" s="1" t="s">
        <v>96</v>
      </c>
      <c r="R94" s="1" t="s">
        <v>29</v>
      </c>
      <c r="S94" s="6" t="s">
        <v>244</v>
      </c>
      <c r="T94" s="6" t="s">
        <v>245</v>
      </c>
    </row>
    <row r="95">
      <c r="A95" s="1" t="s">
        <v>240</v>
      </c>
      <c r="B95" s="1" t="s">
        <v>21</v>
      </c>
      <c r="C95" s="6" t="s">
        <v>39</v>
      </c>
      <c r="D95" s="6" t="s">
        <v>246</v>
      </c>
      <c r="E95" s="1" t="s">
        <v>132</v>
      </c>
      <c r="F95" s="7" t="s">
        <v>247</v>
      </c>
      <c r="G95" s="2" t="s">
        <v>96</v>
      </c>
      <c r="H95" s="3">
        <f t="shared" si="1"/>
        <v>8.143322476</v>
      </c>
      <c r="I95" s="4">
        <f t="shared" si="2"/>
        <v>6.856677524</v>
      </c>
      <c r="J95" s="8">
        <v>4.88599348534202</v>
      </c>
      <c r="K95" s="5">
        <f t="shared" si="6"/>
        <v>25.11400651</v>
      </c>
      <c r="L95" s="5" t="b">
        <f t="shared" si="7"/>
        <v>1</v>
      </c>
      <c r="M95" s="1" t="s">
        <v>27</v>
      </c>
      <c r="N95" s="6" t="s">
        <v>28</v>
      </c>
      <c r="O95" s="6" t="s">
        <v>28</v>
      </c>
      <c r="P95" s="6" t="s">
        <v>28</v>
      </c>
      <c r="Q95" s="6" t="s">
        <v>247</v>
      </c>
      <c r="R95" s="1" t="s">
        <v>29</v>
      </c>
      <c r="S95" s="1" t="s">
        <v>29</v>
      </c>
      <c r="T95" s="1" t="s">
        <v>29</v>
      </c>
    </row>
    <row r="96">
      <c r="A96" s="1" t="s">
        <v>240</v>
      </c>
      <c r="B96" s="1" t="s">
        <v>30</v>
      </c>
      <c r="C96" s="6" t="s">
        <v>39</v>
      </c>
      <c r="D96" s="6" t="s">
        <v>248</v>
      </c>
      <c r="E96" s="1" t="s">
        <v>249</v>
      </c>
      <c r="F96" s="2">
        <v>72.4</v>
      </c>
      <c r="G96" s="6" t="s">
        <v>119</v>
      </c>
      <c r="H96" s="3">
        <f t="shared" si="1"/>
        <v>6.906077348</v>
      </c>
      <c r="I96" s="4">
        <f t="shared" si="2"/>
        <v>8.093922652</v>
      </c>
      <c r="J96" s="8">
        <v>15.306122448979592</v>
      </c>
      <c r="K96" s="5">
        <f t="shared" si="6"/>
        <v>14.69387755</v>
      </c>
      <c r="L96" s="5" t="b">
        <f t="shared" si="7"/>
        <v>1</v>
      </c>
      <c r="M96" s="1" t="s">
        <v>27</v>
      </c>
      <c r="N96" s="6" t="s">
        <v>28</v>
      </c>
      <c r="O96" s="1" t="b">
        <v>0</v>
      </c>
      <c r="P96" s="6" t="s">
        <v>28</v>
      </c>
      <c r="Q96" s="6" t="s">
        <v>196</v>
      </c>
      <c r="R96" s="6" t="s">
        <v>119</v>
      </c>
      <c r="S96" s="1" t="s">
        <v>29</v>
      </c>
      <c r="T96" s="1" t="s">
        <v>29</v>
      </c>
    </row>
    <row r="97">
      <c r="A97" s="1" t="s">
        <v>240</v>
      </c>
      <c r="B97" s="1" t="s">
        <v>35</v>
      </c>
      <c r="C97" s="6" t="s">
        <v>39</v>
      </c>
      <c r="D97" s="6" t="s">
        <v>250</v>
      </c>
      <c r="E97" s="1" t="s">
        <v>148</v>
      </c>
      <c r="F97" s="7" t="s">
        <v>251</v>
      </c>
      <c r="G97" s="7" t="s">
        <v>252</v>
      </c>
      <c r="H97" s="3">
        <f t="shared" si="1"/>
        <v>11.49425287</v>
      </c>
      <c r="I97" s="4">
        <f t="shared" si="2"/>
        <v>3.505747126</v>
      </c>
      <c r="J97" s="8">
        <v>6.896551724137931</v>
      </c>
      <c r="K97" s="5">
        <f t="shared" si="6"/>
        <v>23.10344828</v>
      </c>
      <c r="L97" s="5" t="b">
        <f t="shared" si="7"/>
        <v>1</v>
      </c>
      <c r="M97" s="1" t="s">
        <v>27</v>
      </c>
      <c r="N97" s="6" t="s">
        <v>28</v>
      </c>
      <c r="O97" s="6" t="s">
        <v>28</v>
      </c>
      <c r="P97" s="6" t="s">
        <v>28</v>
      </c>
      <c r="Q97" s="6" t="s">
        <v>251</v>
      </c>
      <c r="R97" s="6" t="s">
        <v>252</v>
      </c>
      <c r="S97" s="1" t="s">
        <v>29</v>
      </c>
      <c r="T97" s="1" t="s">
        <v>29</v>
      </c>
    </row>
    <row r="98">
      <c r="A98" s="1" t="s">
        <v>240</v>
      </c>
      <c r="B98" s="1" t="s">
        <v>21</v>
      </c>
      <c r="C98" s="6" t="s">
        <v>49</v>
      </c>
      <c r="D98" s="6" t="s">
        <v>253</v>
      </c>
      <c r="E98" s="1" t="s">
        <v>125</v>
      </c>
      <c r="F98" s="7" t="s">
        <v>254</v>
      </c>
      <c r="G98" s="7" t="s">
        <v>255</v>
      </c>
      <c r="H98" s="3">
        <f t="shared" si="1"/>
        <v>9.560229446</v>
      </c>
      <c r="I98" s="4">
        <f t="shared" si="2"/>
        <v>5.439770554</v>
      </c>
      <c r="J98" s="8">
        <v>3.824091778202677</v>
      </c>
      <c r="K98" s="5">
        <f t="shared" si="6"/>
        <v>26.17590822</v>
      </c>
      <c r="L98" s="5" t="b">
        <f t="shared" si="7"/>
        <v>1</v>
      </c>
      <c r="M98" s="1" t="s">
        <v>27</v>
      </c>
      <c r="N98" s="6" t="s">
        <v>28</v>
      </c>
      <c r="O98" s="6" t="s">
        <v>28</v>
      </c>
      <c r="P98" s="6" t="s">
        <v>28</v>
      </c>
      <c r="Q98" s="6" t="s">
        <v>254</v>
      </c>
      <c r="R98" s="6" t="s">
        <v>255</v>
      </c>
      <c r="S98" s="1" t="s">
        <v>29</v>
      </c>
      <c r="T98" s="1" t="s">
        <v>29</v>
      </c>
    </row>
    <row r="99">
      <c r="A99" s="1" t="s">
        <v>240</v>
      </c>
      <c r="B99" s="1" t="s">
        <v>30</v>
      </c>
      <c r="C99" s="6" t="s">
        <v>49</v>
      </c>
      <c r="D99" s="6" t="s">
        <v>256</v>
      </c>
      <c r="E99" s="1" t="s">
        <v>107</v>
      </c>
      <c r="F99" s="2">
        <v>97.2</v>
      </c>
      <c r="G99" s="6" t="s">
        <v>93</v>
      </c>
      <c r="H99" s="3">
        <f t="shared" si="1"/>
        <v>5.144032922</v>
      </c>
      <c r="I99" s="4">
        <f t="shared" si="2"/>
        <v>9.855967078</v>
      </c>
      <c r="J99" s="8">
        <v>6.968641114982579</v>
      </c>
      <c r="K99" s="5">
        <f t="shared" si="6"/>
        <v>23.03135889</v>
      </c>
      <c r="L99" s="5" t="b">
        <f t="shared" si="7"/>
        <v>1</v>
      </c>
      <c r="M99" s="1" t="s">
        <v>27</v>
      </c>
      <c r="N99" s="6" t="s">
        <v>28</v>
      </c>
      <c r="O99" s="1" t="b">
        <v>0</v>
      </c>
      <c r="P99" s="6" t="s">
        <v>28</v>
      </c>
      <c r="Q99" s="6" t="s">
        <v>257</v>
      </c>
      <c r="R99" s="6" t="s">
        <v>93</v>
      </c>
      <c r="S99" s="1" t="s">
        <v>29</v>
      </c>
      <c r="T99" s="1" t="s">
        <v>29</v>
      </c>
    </row>
    <row r="100">
      <c r="A100" s="1" t="s">
        <v>240</v>
      </c>
      <c r="B100" s="1" t="s">
        <v>35</v>
      </c>
      <c r="C100" s="6" t="s">
        <v>49</v>
      </c>
      <c r="D100" s="6" t="s">
        <v>258</v>
      </c>
      <c r="E100" s="1" t="s">
        <v>114</v>
      </c>
      <c r="F100" s="2">
        <v>80.0</v>
      </c>
      <c r="G100" s="6" t="s">
        <v>80</v>
      </c>
      <c r="H100" s="3">
        <f t="shared" si="1"/>
        <v>6.25</v>
      </c>
      <c r="I100" s="4">
        <f t="shared" si="2"/>
        <v>8.75</v>
      </c>
      <c r="J100" s="8">
        <v>11.406844106463879</v>
      </c>
      <c r="K100" s="5">
        <f t="shared" si="6"/>
        <v>18.59315589</v>
      </c>
      <c r="L100" s="5" t="b">
        <f t="shared" si="7"/>
        <v>1</v>
      </c>
      <c r="M100" s="1" t="s">
        <v>27</v>
      </c>
      <c r="N100" s="6" t="s">
        <v>28</v>
      </c>
      <c r="O100" s="1" t="b">
        <v>0</v>
      </c>
      <c r="P100" s="6" t="s">
        <v>28</v>
      </c>
      <c r="Q100" s="6" t="s">
        <v>259</v>
      </c>
      <c r="R100" s="6" t="s">
        <v>80</v>
      </c>
      <c r="S100" s="1" t="s">
        <v>29</v>
      </c>
      <c r="T100" s="1" t="s">
        <v>29</v>
      </c>
    </row>
    <row r="101">
      <c r="A101" s="1" t="s">
        <v>240</v>
      </c>
      <c r="B101" s="1" t="s">
        <v>21</v>
      </c>
      <c r="C101" s="6" t="s">
        <v>60</v>
      </c>
      <c r="D101" s="6" t="s">
        <v>260</v>
      </c>
      <c r="E101" s="1" t="s">
        <v>121</v>
      </c>
      <c r="F101" s="7" t="s">
        <v>261</v>
      </c>
      <c r="G101" s="7" t="s">
        <v>180</v>
      </c>
      <c r="H101" s="3">
        <f t="shared" si="1"/>
        <v>8.865248227</v>
      </c>
      <c r="I101" s="4">
        <f t="shared" si="2"/>
        <v>6.134751773</v>
      </c>
      <c r="J101" s="8">
        <v>5.319148936170214</v>
      </c>
      <c r="K101" s="5">
        <f t="shared" si="6"/>
        <v>24.68085106</v>
      </c>
      <c r="L101" s="5" t="b">
        <f t="shared" si="7"/>
        <v>1</v>
      </c>
      <c r="M101" s="1" t="s">
        <v>94</v>
      </c>
      <c r="N101" s="6" t="s">
        <v>95</v>
      </c>
      <c r="O101" s="6" t="s">
        <v>28</v>
      </c>
      <c r="P101" s="6" t="s">
        <v>28</v>
      </c>
      <c r="Q101" s="1" t="s">
        <v>96</v>
      </c>
      <c r="R101" s="1" t="s">
        <v>29</v>
      </c>
      <c r="S101" s="6" t="s">
        <v>261</v>
      </c>
      <c r="T101" s="6" t="s">
        <v>180</v>
      </c>
    </row>
    <row r="102">
      <c r="A102" s="1" t="s">
        <v>240</v>
      </c>
      <c r="B102" s="1" t="s">
        <v>30</v>
      </c>
      <c r="C102" s="6" t="s">
        <v>60</v>
      </c>
      <c r="D102" s="6" t="s">
        <v>262</v>
      </c>
      <c r="E102" s="1" t="s">
        <v>121</v>
      </c>
      <c r="F102" s="7" t="s">
        <v>263</v>
      </c>
      <c r="G102" s="7" t="s">
        <v>134</v>
      </c>
      <c r="H102" s="3">
        <f t="shared" si="1"/>
        <v>12.04819277</v>
      </c>
      <c r="I102" s="4">
        <f t="shared" si="2"/>
        <v>2.951807229</v>
      </c>
      <c r="J102" s="8">
        <v>7.2289156626506035</v>
      </c>
      <c r="K102" s="5">
        <f t="shared" si="6"/>
        <v>22.77108434</v>
      </c>
      <c r="L102" s="5" t="b">
        <f t="shared" si="7"/>
        <v>1</v>
      </c>
      <c r="M102" s="1" t="s">
        <v>27</v>
      </c>
      <c r="N102" s="6" t="s">
        <v>28</v>
      </c>
      <c r="O102" s="6" t="s">
        <v>28</v>
      </c>
      <c r="P102" s="6" t="s">
        <v>28</v>
      </c>
      <c r="Q102" s="6" t="s">
        <v>263</v>
      </c>
      <c r="R102" s="6" t="s">
        <v>134</v>
      </c>
      <c r="S102" s="1" t="s">
        <v>29</v>
      </c>
      <c r="T102" s="1" t="s">
        <v>29</v>
      </c>
    </row>
    <row r="103">
      <c r="A103" s="1" t="s">
        <v>240</v>
      </c>
      <c r="B103" s="1" t="s">
        <v>35</v>
      </c>
      <c r="C103" s="6" t="s">
        <v>60</v>
      </c>
      <c r="D103" s="6" t="s">
        <v>264</v>
      </c>
      <c r="E103" s="1" t="s">
        <v>114</v>
      </c>
      <c r="F103" s="2">
        <v>93.4</v>
      </c>
      <c r="G103" s="6" t="s">
        <v>185</v>
      </c>
      <c r="H103" s="3">
        <f t="shared" si="1"/>
        <v>5.353319058</v>
      </c>
      <c r="I103" s="4">
        <f t="shared" si="2"/>
        <v>9.646680942</v>
      </c>
      <c r="J103" s="8">
        <v>11.320754716981131</v>
      </c>
      <c r="K103" s="5">
        <f t="shared" si="6"/>
        <v>18.67924528</v>
      </c>
      <c r="L103" s="5" t="b">
        <f t="shared" si="7"/>
        <v>1</v>
      </c>
      <c r="M103" s="1" t="s">
        <v>27</v>
      </c>
      <c r="N103" s="6" t="s">
        <v>28</v>
      </c>
      <c r="O103" s="1" t="b">
        <v>0</v>
      </c>
      <c r="P103" s="6" t="s">
        <v>28</v>
      </c>
      <c r="Q103" s="6" t="s">
        <v>265</v>
      </c>
      <c r="R103" s="6" t="s">
        <v>185</v>
      </c>
      <c r="S103" s="1" t="s">
        <v>29</v>
      </c>
      <c r="T103" s="1" t="s">
        <v>29</v>
      </c>
    </row>
    <row r="104">
      <c r="A104" s="1" t="s">
        <v>240</v>
      </c>
      <c r="B104" s="1" t="s">
        <v>21</v>
      </c>
      <c r="C104" s="6" t="s">
        <v>81</v>
      </c>
      <c r="D104" s="6" t="s">
        <v>266</v>
      </c>
      <c r="E104" s="1" t="s">
        <v>117</v>
      </c>
      <c r="F104" s="7" t="s">
        <v>267</v>
      </c>
      <c r="G104" s="7" t="s">
        <v>119</v>
      </c>
      <c r="H104" s="3">
        <f t="shared" si="1"/>
        <v>4.18760469</v>
      </c>
      <c r="I104" s="4">
        <f t="shared" si="2"/>
        <v>10.81239531</v>
      </c>
      <c r="J104" s="8">
        <v>2.5125628140703515</v>
      </c>
      <c r="K104" s="5">
        <f t="shared" si="6"/>
        <v>27.48743719</v>
      </c>
      <c r="L104" s="5" t="b">
        <f t="shared" si="7"/>
        <v>1</v>
      </c>
      <c r="M104" s="1" t="s">
        <v>27</v>
      </c>
      <c r="N104" s="6" t="s">
        <v>28</v>
      </c>
      <c r="O104" s="6" t="s">
        <v>28</v>
      </c>
      <c r="P104" s="6" t="s">
        <v>28</v>
      </c>
      <c r="Q104" s="6" t="s">
        <v>267</v>
      </c>
      <c r="R104" s="6" t="s">
        <v>119</v>
      </c>
      <c r="S104" s="1" t="s">
        <v>29</v>
      </c>
      <c r="T104" s="1" t="s">
        <v>29</v>
      </c>
    </row>
    <row r="105">
      <c r="A105" s="1" t="s">
        <v>240</v>
      </c>
      <c r="B105" s="1" t="s">
        <v>30</v>
      </c>
      <c r="C105" s="6" t="s">
        <v>81</v>
      </c>
      <c r="D105" s="6" t="s">
        <v>268</v>
      </c>
      <c r="E105" s="1" t="s">
        <v>269</v>
      </c>
      <c r="F105" s="7" t="s">
        <v>270</v>
      </c>
      <c r="G105" s="2" t="s">
        <v>96</v>
      </c>
      <c r="H105" s="3">
        <f t="shared" si="1"/>
        <v>15.29051988</v>
      </c>
      <c r="I105" s="4">
        <f t="shared" si="2"/>
        <v>-0.2905198777</v>
      </c>
      <c r="J105" s="8">
        <v>14.116207951070336</v>
      </c>
      <c r="K105" s="5">
        <f t="shared" si="6"/>
        <v>15.88379205</v>
      </c>
      <c r="L105" s="5" t="b">
        <f t="shared" si="7"/>
        <v>1</v>
      </c>
      <c r="M105" s="1" t="s">
        <v>94</v>
      </c>
      <c r="N105" s="6" t="s">
        <v>95</v>
      </c>
      <c r="O105" s="1" t="b">
        <v>0</v>
      </c>
      <c r="P105" s="1" t="b">
        <v>0</v>
      </c>
      <c r="Q105" s="6" t="s">
        <v>271</v>
      </c>
      <c r="R105" s="1" t="s">
        <v>29</v>
      </c>
      <c r="S105" s="6" t="s">
        <v>270</v>
      </c>
      <c r="T105" s="1" t="s">
        <v>29</v>
      </c>
    </row>
    <row r="106">
      <c r="A106" s="1" t="s">
        <v>240</v>
      </c>
      <c r="B106" s="1" t="s">
        <v>35</v>
      </c>
      <c r="C106" s="6" t="s">
        <v>81</v>
      </c>
      <c r="D106" s="6" t="s">
        <v>272</v>
      </c>
      <c r="E106" s="1" t="s">
        <v>107</v>
      </c>
      <c r="F106" s="2">
        <v>90.5</v>
      </c>
      <c r="G106" s="6" t="s">
        <v>93</v>
      </c>
      <c r="H106" s="3">
        <f t="shared" si="1"/>
        <v>5.524861878</v>
      </c>
      <c r="I106" s="4">
        <f t="shared" si="2"/>
        <v>9.475138122</v>
      </c>
      <c r="J106" s="8">
        <v>11.363636363636363</v>
      </c>
      <c r="K106" s="5">
        <f t="shared" si="6"/>
        <v>18.63636364</v>
      </c>
      <c r="L106" s="5" t="b">
        <f t="shared" si="7"/>
        <v>1</v>
      </c>
      <c r="M106" s="1" t="s">
        <v>27</v>
      </c>
      <c r="N106" s="6" t="s">
        <v>28</v>
      </c>
      <c r="O106" s="1" t="b">
        <v>0</v>
      </c>
      <c r="P106" s="6" t="s">
        <v>28</v>
      </c>
      <c r="Q106" s="6" t="s">
        <v>273</v>
      </c>
      <c r="R106" s="6" t="s">
        <v>93</v>
      </c>
      <c r="S106" s="1" t="s">
        <v>29</v>
      </c>
      <c r="T106" s="1" t="s">
        <v>29</v>
      </c>
    </row>
    <row r="107">
      <c r="A107" s="1" t="s">
        <v>240</v>
      </c>
      <c r="B107" s="1" t="s">
        <v>21</v>
      </c>
      <c r="C107" s="6" t="s">
        <v>274</v>
      </c>
      <c r="D107" s="6" t="s">
        <v>275</v>
      </c>
      <c r="E107" s="1" t="s">
        <v>117</v>
      </c>
      <c r="F107" s="7" t="s">
        <v>276</v>
      </c>
      <c r="G107" s="7" t="s">
        <v>105</v>
      </c>
      <c r="H107" s="3">
        <f t="shared" si="1"/>
        <v>4.476275739</v>
      </c>
      <c r="I107" s="4">
        <f t="shared" si="2"/>
        <v>10.52372426</v>
      </c>
      <c r="J107" s="8">
        <v>2.685765443151298</v>
      </c>
      <c r="K107" s="5">
        <f t="shared" si="6"/>
        <v>27.31423456</v>
      </c>
      <c r="L107" s="5" t="b">
        <f t="shared" si="7"/>
        <v>1</v>
      </c>
      <c r="M107" s="1" t="s">
        <v>27</v>
      </c>
      <c r="N107" s="6" t="s">
        <v>28</v>
      </c>
      <c r="O107" s="6" t="s">
        <v>28</v>
      </c>
      <c r="P107" s="6" t="s">
        <v>28</v>
      </c>
      <c r="Q107" s="6" t="s">
        <v>276</v>
      </c>
      <c r="R107" s="6" t="s">
        <v>105</v>
      </c>
      <c r="S107" s="1" t="s">
        <v>29</v>
      </c>
      <c r="T107" s="1" t="s">
        <v>29</v>
      </c>
    </row>
    <row r="108">
      <c r="A108" s="1" t="s">
        <v>240</v>
      </c>
      <c r="B108" s="1" t="s">
        <v>30</v>
      </c>
      <c r="C108" s="6" t="s">
        <v>274</v>
      </c>
      <c r="D108" s="6" t="s">
        <v>277</v>
      </c>
      <c r="E108" s="1" t="s">
        <v>278</v>
      </c>
      <c r="F108" s="7" t="s">
        <v>279</v>
      </c>
      <c r="G108" s="7" t="s">
        <v>134</v>
      </c>
      <c r="H108" s="3">
        <f t="shared" si="1"/>
        <v>8.361204013</v>
      </c>
      <c r="I108" s="4">
        <f t="shared" si="2"/>
        <v>6.638795987</v>
      </c>
      <c r="J108" s="8">
        <v>5.016722408026756</v>
      </c>
      <c r="K108" s="5">
        <f t="shared" si="6"/>
        <v>24.98327759</v>
      </c>
      <c r="L108" s="5" t="b">
        <f t="shared" si="7"/>
        <v>1</v>
      </c>
      <c r="M108" s="1" t="s">
        <v>27</v>
      </c>
      <c r="N108" s="6" t="s">
        <v>28</v>
      </c>
      <c r="O108" s="6" t="s">
        <v>28</v>
      </c>
      <c r="P108" s="6" t="s">
        <v>28</v>
      </c>
      <c r="Q108" s="6" t="s">
        <v>279</v>
      </c>
      <c r="R108" s="6" t="s">
        <v>134</v>
      </c>
      <c r="S108" s="1" t="s">
        <v>29</v>
      </c>
      <c r="T108" s="1" t="s">
        <v>29</v>
      </c>
    </row>
    <row r="109">
      <c r="A109" s="9" t="s">
        <v>240</v>
      </c>
      <c r="B109" s="9" t="s">
        <v>35</v>
      </c>
      <c r="C109" s="10" t="s">
        <v>274</v>
      </c>
      <c r="D109" s="10" t="s">
        <v>280</v>
      </c>
      <c r="E109" s="9" t="s">
        <v>103</v>
      </c>
      <c r="F109" s="11" t="s">
        <v>281</v>
      </c>
      <c r="G109" s="11" t="s">
        <v>146</v>
      </c>
      <c r="H109" s="12">
        <f t="shared" si="1"/>
        <v>8.488964346</v>
      </c>
      <c r="I109" s="13">
        <f t="shared" si="2"/>
        <v>6.511035654</v>
      </c>
      <c r="J109" s="14">
        <v>5.093378607809847</v>
      </c>
      <c r="K109" s="5">
        <f t="shared" si="6"/>
        <v>24.90662139</v>
      </c>
      <c r="L109" s="5" t="b">
        <f t="shared" si="7"/>
        <v>1</v>
      </c>
      <c r="M109" s="9" t="s">
        <v>27</v>
      </c>
      <c r="N109" s="10" t="s">
        <v>28</v>
      </c>
      <c r="O109" s="10" t="s">
        <v>28</v>
      </c>
      <c r="P109" s="10" t="s">
        <v>28</v>
      </c>
      <c r="Q109" s="10" t="s">
        <v>281</v>
      </c>
      <c r="R109" s="10" t="s">
        <v>146</v>
      </c>
      <c r="S109" s="9" t="s">
        <v>29</v>
      </c>
      <c r="T109" s="9" t="s">
        <v>29</v>
      </c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>
      <c r="A110" s="1" t="s">
        <v>282</v>
      </c>
      <c r="B110" s="1" t="s">
        <v>21</v>
      </c>
      <c r="C110" s="6" t="s">
        <v>22</v>
      </c>
      <c r="D110" s="6" t="s">
        <v>283</v>
      </c>
      <c r="E110" s="1" t="s">
        <v>187</v>
      </c>
      <c r="F110" s="7" t="s">
        <v>284</v>
      </c>
      <c r="G110" s="7" t="s">
        <v>34</v>
      </c>
      <c r="H110" s="3">
        <f t="shared" si="1"/>
        <v>14.20454545</v>
      </c>
      <c r="I110" s="4">
        <f t="shared" si="2"/>
        <v>0.7954545455</v>
      </c>
      <c r="J110" s="8">
        <v>8.522727272727273</v>
      </c>
      <c r="K110" s="5">
        <f t="shared" si="6"/>
        <v>21.47727273</v>
      </c>
      <c r="L110" s="5" t="b">
        <f t="shared" si="7"/>
        <v>1</v>
      </c>
      <c r="M110" s="1" t="s">
        <v>27</v>
      </c>
      <c r="N110" s="6" t="s">
        <v>28</v>
      </c>
      <c r="O110" s="6" t="s">
        <v>28</v>
      </c>
      <c r="P110" s="6" t="s">
        <v>28</v>
      </c>
      <c r="Q110" s="6" t="s">
        <v>284</v>
      </c>
      <c r="R110" s="6" t="s">
        <v>34</v>
      </c>
      <c r="S110" s="1" t="s">
        <v>29</v>
      </c>
      <c r="T110" s="1" t="s">
        <v>29</v>
      </c>
    </row>
    <row r="111">
      <c r="A111" s="1" t="s">
        <v>282</v>
      </c>
      <c r="B111" s="1" t="s">
        <v>30</v>
      </c>
      <c r="C111" s="6" t="s">
        <v>22</v>
      </c>
      <c r="D111" s="6" t="s">
        <v>285</v>
      </c>
      <c r="E111" s="1" t="s">
        <v>175</v>
      </c>
      <c r="F111" s="7" t="s">
        <v>286</v>
      </c>
      <c r="G111" s="7" t="s">
        <v>177</v>
      </c>
      <c r="H111" s="3">
        <f t="shared" si="1"/>
        <v>8.576329331</v>
      </c>
      <c r="I111" s="4">
        <f t="shared" si="2"/>
        <v>6.423670669</v>
      </c>
      <c r="J111" s="8">
        <v>3.430531732418525</v>
      </c>
      <c r="K111" s="5">
        <f t="shared" si="6"/>
        <v>26.56946827</v>
      </c>
      <c r="L111" s="5" t="b">
        <f t="shared" si="7"/>
        <v>1</v>
      </c>
      <c r="M111" s="1" t="s">
        <v>27</v>
      </c>
      <c r="N111" s="6" t="s">
        <v>28</v>
      </c>
      <c r="O111" s="6" t="s">
        <v>28</v>
      </c>
      <c r="P111" s="6" t="s">
        <v>28</v>
      </c>
      <c r="Q111" s="6" t="s">
        <v>286</v>
      </c>
      <c r="R111" s="6" t="s">
        <v>177</v>
      </c>
      <c r="S111" s="1" t="s">
        <v>29</v>
      </c>
      <c r="T111" s="1" t="s">
        <v>29</v>
      </c>
    </row>
    <row r="112">
      <c r="A112" s="1" t="s">
        <v>282</v>
      </c>
      <c r="B112" s="1" t="s">
        <v>35</v>
      </c>
      <c r="C112" s="6" t="s">
        <v>22</v>
      </c>
      <c r="D112" s="6" t="s">
        <v>287</v>
      </c>
      <c r="E112" s="1" t="s">
        <v>125</v>
      </c>
      <c r="F112" s="7" t="s">
        <v>288</v>
      </c>
      <c r="G112" s="7" t="s">
        <v>289</v>
      </c>
      <c r="H112" s="3">
        <f t="shared" si="1"/>
        <v>8.896797153</v>
      </c>
      <c r="I112" s="4">
        <f t="shared" si="2"/>
        <v>6.103202847</v>
      </c>
      <c r="J112" s="8">
        <v>3.558718861209964</v>
      </c>
      <c r="K112" s="5">
        <f t="shared" si="6"/>
        <v>26.44128114</v>
      </c>
      <c r="L112" s="5" t="b">
        <f t="shared" si="7"/>
        <v>1</v>
      </c>
      <c r="M112" s="1" t="s">
        <v>27</v>
      </c>
      <c r="N112" s="6" t="s">
        <v>28</v>
      </c>
      <c r="O112" s="6" t="s">
        <v>28</v>
      </c>
      <c r="P112" s="6" t="s">
        <v>28</v>
      </c>
      <c r="Q112" s="6" t="s">
        <v>288</v>
      </c>
      <c r="R112" s="6" t="s">
        <v>289</v>
      </c>
      <c r="S112" s="1" t="s">
        <v>29</v>
      </c>
      <c r="T112" s="1" t="s">
        <v>29</v>
      </c>
    </row>
    <row r="113">
      <c r="A113" s="1" t="s">
        <v>282</v>
      </c>
      <c r="B113" s="1" t="s">
        <v>21</v>
      </c>
      <c r="C113" s="6" t="s">
        <v>39</v>
      </c>
      <c r="D113" s="6" t="s">
        <v>290</v>
      </c>
      <c r="E113" s="1" t="s">
        <v>291</v>
      </c>
      <c r="F113" s="7" t="s">
        <v>292</v>
      </c>
      <c r="G113" s="7" t="s">
        <v>134</v>
      </c>
      <c r="H113" s="3">
        <f t="shared" si="1"/>
        <v>16.61129568</v>
      </c>
      <c r="I113" s="4">
        <f t="shared" si="2"/>
        <v>-1.611295681</v>
      </c>
      <c r="J113" s="8">
        <v>9.966777408637874</v>
      </c>
      <c r="K113" s="5">
        <f t="shared" si="6"/>
        <v>20.03322259</v>
      </c>
      <c r="L113" s="5" t="b">
        <f t="shared" si="7"/>
        <v>1</v>
      </c>
      <c r="M113" s="1" t="s">
        <v>27</v>
      </c>
      <c r="N113" s="6" t="s">
        <v>28</v>
      </c>
      <c r="O113" s="6" t="s">
        <v>95</v>
      </c>
      <c r="P113" s="6" t="s">
        <v>28</v>
      </c>
      <c r="Q113" s="6" t="s">
        <v>292</v>
      </c>
      <c r="R113" s="6" t="s">
        <v>134</v>
      </c>
      <c r="S113" s="1" t="s">
        <v>29</v>
      </c>
      <c r="T113" s="1" t="s">
        <v>29</v>
      </c>
    </row>
    <row r="114">
      <c r="A114" s="1" t="s">
        <v>282</v>
      </c>
      <c r="B114" s="1" t="s">
        <v>30</v>
      </c>
      <c r="C114" s="6" t="s">
        <v>39</v>
      </c>
      <c r="D114" s="6" t="s">
        <v>293</v>
      </c>
      <c r="E114" s="1" t="s">
        <v>117</v>
      </c>
      <c r="F114" s="7" t="s">
        <v>294</v>
      </c>
      <c r="G114" s="7" t="s">
        <v>123</v>
      </c>
      <c r="H114" s="3">
        <f t="shared" si="1"/>
        <v>6.024096386</v>
      </c>
      <c r="I114" s="4">
        <f t="shared" si="2"/>
        <v>8.975903614</v>
      </c>
      <c r="J114" s="8">
        <v>3.6144578313253017</v>
      </c>
      <c r="K114" s="5">
        <f t="shared" si="6"/>
        <v>26.38554217</v>
      </c>
      <c r="L114" s="5" t="b">
        <f t="shared" si="7"/>
        <v>1</v>
      </c>
      <c r="M114" s="1" t="s">
        <v>27</v>
      </c>
      <c r="N114" s="6" t="s">
        <v>28</v>
      </c>
      <c r="O114" s="6" t="s">
        <v>28</v>
      </c>
      <c r="P114" s="6" t="s">
        <v>28</v>
      </c>
      <c r="Q114" s="6" t="s">
        <v>294</v>
      </c>
      <c r="R114" s="6" t="s">
        <v>123</v>
      </c>
      <c r="S114" s="1" t="s">
        <v>29</v>
      </c>
      <c r="T114" s="1" t="s">
        <v>29</v>
      </c>
    </row>
    <row r="115">
      <c r="A115" s="1" t="s">
        <v>282</v>
      </c>
      <c r="B115" s="1" t="s">
        <v>35</v>
      </c>
      <c r="C115" s="6" t="s">
        <v>39</v>
      </c>
      <c r="D115" s="6" t="s">
        <v>295</v>
      </c>
      <c r="E115" s="1" t="s">
        <v>141</v>
      </c>
      <c r="F115" s="7" t="s">
        <v>296</v>
      </c>
      <c r="G115" s="7" t="s">
        <v>180</v>
      </c>
      <c r="H115" s="3">
        <f t="shared" si="1"/>
        <v>15.01501502</v>
      </c>
      <c r="I115" s="4">
        <f t="shared" si="2"/>
        <v>-0.01501501502</v>
      </c>
      <c r="J115" s="8">
        <v>6.0060060060060065</v>
      </c>
      <c r="K115" s="5">
        <f t="shared" si="6"/>
        <v>23.99399399</v>
      </c>
      <c r="L115" s="5" t="b">
        <f t="shared" si="7"/>
        <v>1</v>
      </c>
      <c r="M115" s="1" t="s">
        <v>27</v>
      </c>
      <c r="N115" s="6" t="s">
        <v>28</v>
      </c>
      <c r="O115" s="6" t="s">
        <v>28</v>
      </c>
      <c r="P115" s="6" t="s">
        <v>28</v>
      </c>
      <c r="Q115" s="6" t="s">
        <v>296</v>
      </c>
      <c r="R115" s="6" t="s">
        <v>180</v>
      </c>
      <c r="S115" s="1" t="s">
        <v>29</v>
      </c>
      <c r="T115" s="1" t="s">
        <v>29</v>
      </c>
    </row>
    <row r="116">
      <c r="A116" s="1" t="s">
        <v>282</v>
      </c>
      <c r="B116" s="1" t="s">
        <v>21</v>
      </c>
      <c r="C116" s="6" t="s">
        <v>49</v>
      </c>
      <c r="D116" s="6" t="s">
        <v>297</v>
      </c>
      <c r="E116" s="1" t="s">
        <v>111</v>
      </c>
      <c r="F116" s="7" t="s">
        <v>298</v>
      </c>
      <c r="G116" s="7" t="s">
        <v>252</v>
      </c>
      <c r="H116" s="3">
        <f t="shared" si="1"/>
        <v>6.631299735</v>
      </c>
      <c r="I116" s="4">
        <f t="shared" si="2"/>
        <v>8.368700265</v>
      </c>
      <c r="J116" s="8">
        <v>2.652519893899204</v>
      </c>
      <c r="K116" s="5">
        <f t="shared" si="6"/>
        <v>27.34748011</v>
      </c>
      <c r="L116" s="5" t="b">
        <f t="shared" si="7"/>
        <v>1</v>
      </c>
      <c r="M116" s="1" t="s">
        <v>27</v>
      </c>
      <c r="N116" s="6" t="s">
        <v>28</v>
      </c>
      <c r="O116" s="6" t="s">
        <v>28</v>
      </c>
      <c r="P116" s="6" t="s">
        <v>28</v>
      </c>
      <c r="Q116" s="6" t="s">
        <v>298</v>
      </c>
      <c r="R116" s="6" t="s">
        <v>252</v>
      </c>
      <c r="S116" s="1" t="s">
        <v>29</v>
      </c>
      <c r="T116" s="1" t="s">
        <v>29</v>
      </c>
    </row>
    <row r="117">
      <c r="A117" s="1" t="s">
        <v>282</v>
      </c>
      <c r="B117" s="1" t="s">
        <v>30</v>
      </c>
      <c r="C117" s="6" t="s">
        <v>49</v>
      </c>
      <c r="D117" s="6" t="s">
        <v>299</v>
      </c>
      <c r="E117" s="1" t="s">
        <v>125</v>
      </c>
      <c r="F117" s="7" t="s">
        <v>300</v>
      </c>
      <c r="G117" s="7" t="s">
        <v>46</v>
      </c>
      <c r="H117" s="3">
        <f t="shared" si="1"/>
        <v>8.196721311</v>
      </c>
      <c r="I117" s="4">
        <f t="shared" si="2"/>
        <v>6.803278689</v>
      </c>
      <c r="J117" s="8">
        <v>3.278688524590164</v>
      </c>
      <c r="K117" s="5">
        <f t="shared" si="6"/>
        <v>26.72131148</v>
      </c>
      <c r="L117" s="5" t="b">
        <f t="shared" si="7"/>
        <v>1</v>
      </c>
      <c r="M117" s="1" t="s">
        <v>27</v>
      </c>
      <c r="N117" s="6" t="s">
        <v>28</v>
      </c>
      <c r="O117" s="6" t="s">
        <v>28</v>
      </c>
      <c r="P117" s="6" t="s">
        <v>28</v>
      </c>
      <c r="Q117" s="6" t="s">
        <v>300</v>
      </c>
      <c r="R117" s="6" t="s">
        <v>46</v>
      </c>
      <c r="S117" s="1" t="s">
        <v>29</v>
      </c>
      <c r="T117" s="1" t="s">
        <v>29</v>
      </c>
    </row>
    <row r="118">
      <c r="A118" s="1" t="s">
        <v>282</v>
      </c>
      <c r="B118" s="1" t="s">
        <v>35</v>
      </c>
      <c r="C118" s="6" t="s">
        <v>49</v>
      </c>
      <c r="D118" s="6" t="s">
        <v>301</v>
      </c>
      <c r="E118" s="1" t="s">
        <v>98</v>
      </c>
      <c r="F118" s="2">
        <v>83.2</v>
      </c>
      <c r="G118" s="2">
        <v>5.2</v>
      </c>
      <c r="H118" s="3">
        <f t="shared" si="1"/>
        <v>6.009615385</v>
      </c>
      <c r="I118" s="4">
        <f t="shared" si="2"/>
        <v>8.990384615</v>
      </c>
      <c r="J118" s="8">
        <v>7.633587786259542</v>
      </c>
      <c r="K118" s="5">
        <f t="shared" si="6"/>
        <v>22.36641221</v>
      </c>
      <c r="L118" s="5" t="b">
        <f t="shared" si="7"/>
        <v>1</v>
      </c>
      <c r="M118" s="1" t="s">
        <v>27</v>
      </c>
      <c r="N118" s="6" t="s">
        <v>28</v>
      </c>
      <c r="O118" s="1" t="b">
        <v>0</v>
      </c>
      <c r="P118" s="6" t="s">
        <v>28</v>
      </c>
      <c r="Q118" s="6" t="s">
        <v>302</v>
      </c>
      <c r="R118" s="6" t="s">
        <v>46</v>
      </c>
      <c r="S118" s="1" t="s">
        <v>29</v>
      </c>
      <c r="T118" s="1" t="s">
        <v>29</v>
      </c>
    </row>
    <row r="119">
      <c r="A119" s="1" t="s">
        <v>282</v>
      </c>
      <c r="B119" s="1" t="s">
        <v>21</v>
      </c>
      <c r="C119" s="6" t="s">
        <v>60</v>
      </c>
      <c r="D119" s="6" t="s">
        <v>303</v>
      </c>
      <c r="E119" s="1" t="s">
        <v>187</v>
      </c>
      <c r="F119" s="7" t="s">
        <v>304</v>
      </c>
      <c r="G119" s="7" t="s">
        <v>123</v>
      </c>
      <c r="H119" s="3">
        <f t="shared" si="1"/>
        <v>10.79913607</v>
      </c>
      <c r="I119" s="4">
        <f t="shared" si="2"/>
        <v>4.200863931</v>
      </c>
      <c r="J119" s="8">
        <v>6.479481641468683</v>
      </c>
      <c r="K119" s="5">
        <f t="shared" si="6"/>
        <v>23.52051836</v>
      </c>
      <c r="L119" s="5" t="b">
        <f t="shared" si="7"/>
        <v>1</v>
      </c>
      <c r="M119" s="1" t="s">
        <v>27</v>
      </c>
      <c r="N119" s="6" t="s">
        <v>28</v>
      </c>
      <c r="O119" s="6" t="s">
        <v>28</v>
      </c>
      <c r="P119" s="6" t="s">
        <v>28</v>
      </c>
      <c r="Q119" s="6" t="s">
        <v>304</v>
      </c>
      <c r="R119" s="6" t="s">
        <v>123</v>
      </c>
      <c r="S119" s="1" t="s">
        <v>29</v>
      </c>
      <c r="T119" s="1" t="s">
        <v>29</v>
      </c>
    </row>
    <row r="120">
      <c r="A120" s="1" t="s">
        <v>282</v>
      </c>
      <c r="B120" s="1" t="s">
        <v>30</v>
      </c>
      <c r="C120" s="6" t="s">
        <v>60</v>
      </c>
      <c r="D120" s="6" t="s">
        <v>305</v>
      </c>
      <c r="E120" s="1" t="s">
        <v>125</v>
      </c>
      <c r="F120" s="7" t="s">
        <v>306</v>
      </c>
      <c r="G120" s="7" t="s">
        <v>93</v>
      </c>
      <c r="H120" s="3">
        <f t="shared" si="1"/>
        <v>6.418485237</v>
      </c>
      <c r="I120" s="4">
        <f t="shared" si="2"/>
        <v>8.581514763</v>
      </c>
      <c r="J120" s="8">
        <v>2.567394094993581</v>
      </c>
      <c r="K120" s="5">
        <f t="shared" si="6"/>
        <v>27.43260591</v>
      </c>
      <c r="L120" s="5" t="b">
        <f t="shared" si="7"/>
        <v>1</v>
      </c>
      <c r="M120" s="1" t="s">
        <v>27</v>
      </c>
      <c r="N120" s="6" t="s">
        <v>28</v>
      </c>
      <c r="O120" s="6" t="s">
        <v>28</v>
      </c>
      <c r="P120" s="6" t="s">
        <v>28</v>
      </c>
      <c r="Q120" s="6" t="s">
        <v>306</v>
      </c>
      <c r="R120" s="6" t="s">
        <v>93</v>
      </c>
      <c r="S120" s="1" t="s">
        <v>29</v>
      </c>
      <c r="T120" s="1" t="s">
        <v>29</v>
      </c>
    </row>
    <row r="121">
      <c r="A121" s="1" t="s">
        <v>282</v>
      </c>
      <c r="B121" s="1" t="s">
        <v>35</v>
      </c>
      <c r="C121" s="6" t="s">
        <v>60</v>
      </c>
      <c r="D121" s="6" t="s">
        <v>307</v>
      </c>
      <c r="E121" s="1" t="s">
        <v>308</v>
      </c>
      <c r="F121" s="7" t="s">
        <v>309</v>
      </c>
      <c r="G121" s="2" t="s">
        <v>96</v>
      </c>
      <c r="H121" s="3">
        <f t="shared" si="1"/>
        <v>10.70663812</v>
      </c>
      <c r="I121" s="4">
        <f t="shared" si="2"/>
        <v>4.293361884</v>
      </c>
      <c r="J121" s="8">
        <v>4.282655246252676</v>
      </c>
      <c r="K121" s="5">
        <f t="shared" si="6"/>
        <v>25.71734475</v>
      </c>
      <c r="L121" s="5" t="b">
        <f t="shared" si="7"/>
        <v>1</v>
      </c>
      <c r="M121" s="1" t="s">
        <v>27</v>
      </c>
      <c r="N121" s="6" t="s">
        <v>28</v>
      </c>
      <c r="O121" s="6" t="s">
        <v>28</v>
      </c>
      <c r="P121" s="6" t="s">
        <v>28</v>
      </c>
      <c r="Q121" s="6" t="s">
        <v>309</v>
      </c>
      <c r="R121" s="1" t="s">
        <v>29</v>
      </c>
      <c r="S121" s="1" t="s">
        <v>29</v>
      </c>
      <c r="T121" s="1" t="s">
        <v>29</v>
      </c>
    </row>
    <row r="122">
      <c r="A122" s="1" t="s">
        <v>282</v>
      </c>
      <c r="B122" s="1" t="s">
        <v>21</v>
      </c>
      <c r="C122" s="6" t="s">
        <v>71</v>
      </c>
      <c r="D122" s="6" t="s">
        <v>310</v>
      </c>
      <c r="E122" s="1" t="s">
        <v>98</v>
      </c>
      <c r="F122" s="7" t="s">
        <v>45</v>
      </c>
      <c r="G122" s="7" t="s">
        <v>93</v>
      </c>
      <c r="H122" s="3">
        <f t="shared" si="1"/>
        <v>6.45994832</v>
      </c>
      <c r="I122" s="4">
        <f t="shared" si="2"/>
        <v>8.54005168</v>
      </c>
      <c r="J122" s="8">
        <v>2.5839793281653747</v>
      </c>
      <c r="K122" s="5">
        <f t="shared" si="6"/>
        <v>27.41602067</v>
      </c>
      <c r="L122" s="5" t="b">
        <f t="shared" si="7"/>
        <v>1</v>
      </c>
      <c r="M122" s="1" t="s">
        <v>94</v>
      </c>
      <c r="N122" s="6" t="s">
        <v>95</v>
      </c>
      <c r="O122" s="6" t="s">
        <v>28</v>
      </c>
      <c r="P122" s="6" t="s">
        <v>28</v>
      </c>
      <c r="Q122" s="6" t="s">
        <v>70</v>
      </c>
      <c r="R122" s="1" t="s">
        <v>29</v>
      </c>
      <c r="S122" s="6" t="s">
        <v>45</v>
      </c>
      <c r="T122" s="6" t="s">
        <v>93</v>
      </c>
    </row>
    <row r="123">
      <c r="A123" s="1" t="s">
        <v>282</v>
      </c>
      <c r="B123" s="1" t="s">
        <v>30</v>
      </c>
      <c r="C123" s="6" t="s">
        <v>71</v>
      </c>
      <c r="D123" s="6" t="s">
        <v>311</v>
      </c>
      <c r="E123" s="1" t="s">
        <v>132</v>
      </c>
      <c r="F123" s="7" t="s">
        <v>312</v>
      </c>
      <c r="G123" s="7" t="s">
        <v>57</v>
      </c>
      <c r="H123" s="3">
        <f t="shared" si="1"/>
        <v>12.25490196</v>
      </c>
      <c r="I123" s="4">
        <f t="shared" si="2"/>
        <v>2.745098039</v>
      </c>
      <c r="J123" s="8">
        <v>7.352941176470589</v>
      </c>
      <c r="K123" s="5">
        <f t="shared" si="6"/>
        <v>22.64705882</v>
      </c>
      <c r="L123" s="5" t="b">
        <f t="shared" si="7"/>
        <v>1</v>
      </c>
      <c r="M123" s="1" t="s">
        <v>27</v>
      </c>
      <c r="N123" s="6" t="s">
        <v>28</v>
      </c>
      <c r="O123" s="6" t="s">
        <v>28</v>
      </c>
      <c r="P123" s="6" t="s">
        <v>28</v>
      </c>
      <c r="Q123" s="6" t="s">
        <v>312</v>
      </c>
      <c r="R123" s="6" t="s">
        <v>57</v>
      </c>
      <c r="S123" s="1" t="s">
        <v>29</v>
      </c>
      <c r="T123" s="1" t="s">
        <v>29</v>
      </c>
    </row>
    <row r="124">
      <c r="A124" s="1" t="s">
        <v>282</v>
      </c>
      <c r="B124" s="1" t="s">
        <v>35</v>
      </c>
      <c r="C124" s="6" t="s">
        <v>71</v>
      </c>
      <c r="D124" s="6" t="s">
        <v>313</v>
      </c>
      <c r="E124" s="1" t="s">
        <v>187</v>
      </c>
      <c r="F124" s="7" t="s">
        <v>130</v>
      </c>
      <c r="G124" s="7" t="s">
        <v>119</v>
      </c>
      <c r="H124" s="3">
        <f t="shared" si="1"/>
        <v>9.328358209</v>
      </c>
      <c r="I124" s="4">
        <f t="shared" si="2"/>
        <v>5.671641791</v>
      </c>
      <c r="J124" s="8">
        <v>5.597014925373134</v>
      </c>
      <c r="K124" s="5">
        <f t="shared" si="6"/>
        <v>24.40298507</v>
      </c>
      <c r="L124" s="5" t="b">
        <f t="shared" si="7"/>
        <v>1</v>
      </c>
      <c r="M124" s="1" t="s">
        <v>27</v>
      </c>
      <c r="N124" s="6" t="s">
        <v>28</v>
      </c>
      <c r="O124" s="6" t="s">
        <v>28</v>
      </c>
      <c r="P124" s="6" t="s">
        <v>28</v>
      </c>
      <c r="Q124" s="6" t="s">
        <v>130</v>
      </c>
      <c r="R124" s="6" t="s">
        <v>119</v>
      </c>
      <c r="S124" s="1" t="s">
        <v>29</v>
      </c>
      <c r="T124" s="1" t="s">
        <v>29</v>
      </c>
    </row>
    <row r="125">
      <c r="A125" s="1" t="s">
        <v>282</v>
      </c>
      <c r="B125" s="1" t="s">
        <v>21</v>
      </c>
      <c r="C125" s="6" t="s">
        <v>81</v>
      </c>
      <c r="D125" s="6" t="s">
        <v>314</v>
      </c>
      <c r="E125" s="1" t="s">
        <v>141</v>
      </c>
      <c r="F125" s="7" t="s">
        <v>169</v>
      </c>
      <c r="G125" s="7" t="s">
        <v>80</v>
      </c>
      <c r="H125" s="3">
        <f t="shared" si="1"/>
        <v>10.3950104</v>
      </c>
      <c r="I125" s="4">
        <f t="shared" si="2"/>
        <v>4.604989605</v>
      </c>
      <c r="J125" s="8">
        <v>4.158004158004158</v>
      </c>
      <c r="K125" s="5">
        <f t="shared" si="6"/>
        <v>25.84199584</v>
      </c>
      <c r="L125" s="5" t="b">
        <f t="shared" si="7"/>
        <v>1</v>
      </c>
      <c r="M125" s="1" t="s">
        <v>27</v>
      </c>
      <c r="N125" s="6" t="s">
        <v>28</v>
      </c>
      <c r="O125" s="6" t="s">
        <v>28</v>
      </c>
      <c r="P125" s="6" t="s">
        <v>28</v>
      </c>
      <c r="Q125" s="6" t="s">
        <v>169</v>
      </c>
      <c r="R125" s="6" t="s">
        <v>80</v>
      </c>
      <c r="S125" s="1" t="s">
        <v>29</v>
      </c>
      <c r="T125" s="1" t="s">
        <v>29</v>
      </c>
    </row>
    <row r="126">
      <c r="A126" s="1" t="s">
        <v>282</v>
      </c>
      <c r="B126" s="1" t="s">
        <v>30</v>
      </c>
      <c r="C126" s="6" t="s">
        <v>81</v>
      </c>
      <c r="D126" s="6" t="s">
        <v>315</v>
      </c>
      <c r="E126" s="1" t="s">
        <v>121</v>
      </c>
      <c r="F126" s="7" t="s">
        <v>316</v>
      </c>
      <c r="G126" s="7" t="s">
        <v>134</v>
      </c>
      <c r="H126" s="3">
        <f t="shared" si="1"/>
        <v>6.443298969</v>
      </c>
      <c r="I126" s="4">
        <f t="shared" si="2"/>
        <v>8.556701031</v>
      </c>
      <c r="J126" s="8">
        <v>3.8659793814432994</v>
      </c>
      <c r="K126" s="5">
        <f t="shared" si="6"/>
        <v>26.13402062</v>
      </c>
      <c r="L126" s="5" t="b">
        <f t="shared" si="7"/>
        <v>1</v>
      </c>
      <c r="M126" s="1" t="s">
        <v>27</v>
      </c>
      <c r="N126" s="6" t="s">
        <v>28</v>
      </c>
      <c r="O126" s="6" t="s">
        <v>28</v>
      </c>
      <c r="P126" s="6" t="s">
        <v>28</v>
      </c>
      <c r="Q126" s="6" t="s">
        <v>316</v>
      </c>
      <c r="R126" s="6" t="s">
        <v>134</v>
      </c>
      <c r="S126" s="1" t="s">
        <v>29</v>
      </c>
      <c r="T126" s="1" t="s">
        <v>29</v>
      </c>
    </row>
    <row r="127">
      <c r="A127" s="9" t="s">
        <v>282</v>
      </c>
      <c r="B127" s="9" t="s">
        <v>35</v>
      </c>
      <c r="C127" s="10" t="s">
        <v>81</v>
      </c>
      <c r="D127" s="10" t="s">
        <v>317</v>
      </c>
      <c r="E127" s="9" t="s">
        <v>125</v>
      </c>
      <c r="F127" s="11" t="s">
        <v>318</v>
      </c>
      <c r="G127" s="11" t="s">
        <v>109</v>
      </c>
      <c r="H127" s="12">
        <f t="shared" si="1"/>
        <v>7.00280112</v>
      </c>
      <c r="I127" s="13">
        <f t="shared" si="2"/>
        <v>7.99719888</v>
      </c>
      <c r="J127" s="14">
        <v>2.8011204481792715</v>
      </c>
      <c r="K127" s="5">
        <f t="shared" si="6"/>
        <v>27.19887955</v>
      </c>
      <c r="L127" s="5" t="b">
        <f t="shared" si="7"/>
        <v>1</v>
      </c>
      <c r="M127" s="9" t="s">
        <v>27</v>
      </c>
      <c r="N127" s="10" t="s">
        <v>28</v>
      </c>
      <c r="O127" s="10" t="s">
        <v>28</v>
      </c>
      <c r="P127" s="10" t="s">
        <v>28</v>
      </c>
      <c r="Q127" s="10" t="s">
        <v>318</v>
      </c>
      <c r="R127" s="10" t="s">
        <v>109</v>
      </c>
      <c r="S127" s="9" t="s">
        <v>29</v>
      </c>
      <c r="T127" s="9" t="s">
        <v>29</v>
      </c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>
      <c r="A128" s="1" t="s">
        <v>319</v>
      </c>
      <c r="B128" s="1" t="s">
        <v>21</v>
      </c>
      <c r="C128" s="6" t="s">
        <v>22</v>
      </c>
      <c r="D128" s="6" t="s">
        <v>320</v>
      </c>
      <c r="E128" s="1" t="s">
        <v>107</v>
      </c>
      <c r="F128" s="7" t="s">
        <v>321</v>
      </c>
      <c r="G128" s="7" t="s">
        <v>46</v>
      </c>
      <c r="H128" s="3">
        <f t="shared" si="1"/>
        <v>12.72264631</v>
      </c>
      <c r="I128" s="4">
        <f t="shared" si="2"/>
        <v>2.27735369</v>
      </c>
      <c r="J128" s="5">
        <v>5.089058524173028</v>
      </c>
      <c r="K128" s="5">
        <f t="shared" si="6"/>
        <v>24.91094148</v>
      </c>
      <c r="L128" s="5" t="b">
        <f t="shared" si="7"/>
        <v>1</v>
      </c>
      <c r="M128" s="1" t="s">
        <v>27</v>
      </c>
      <c r="N128" s="6" t="s">
        <v>28</v>
      </c>
      <c r="O128" s="6" t="s">
        <v>28</v>
      </c>
      <c r="P128" s="6" t="s">
        <v>28</v>
      </c>
      <c r="Q128" s="6" t="s">
        <v>321</v>
      </c>
      <c r="R128" s="6" t="s">
        <v>46</v>
      </c>
      <c r="S128" s="1" t="s">
        <v>29</v>
      </c>
      <c r="T128" s="1" t="s">
        <v>29</v>
      </c>
    </row>
    <row r="129">
      <c r="A129" s="1" t="s">
        <v>319</v>
      </c>
      <c r="B129" s="1" t="s">
        <v>30</v>
      </c>
      <c r="C129" s="6" t="s">
        <v>22</v>
      </c>
      <c r="D129" s="6" t="s">
        <v>322</v>
      </c>
      <c r="E129" s="1" t="s">
        <v>141</v>
      </c>
      <c r="F129" s="7" t="s">
        <v>323</v>
      </c>
      <c r="G129" s="7" t="s">
        <v>185</v>
      </c>
      <c r="H129" s="3">
        <f t="shared" si="1"/>
        <v>9.057971014</v>
      </c>
      <c r="I129" s="4">
        <f t="shared" si="2"/>
        <v>5.942028986</v>
      </c>
      <c r="J129" s="5">
        <v>3.623188405797101</v>
      </c>
      <c r="K129" s="5">
        <f t="shared" si="6"/>
        <v>26.37681159</v>
      </c>
      <c r="L129" s="5" t="b">
        <f t="shared" si="7"/>
        <v>1</v>
      </c>
      <c r="M129" s="1" t="s">
        <v>27</v>
      </c>
      <c r="N129" s="6" t="s">
        <v>28</v>
      </c>
      <c r="O129" s="6" t="s">
        <v>28</v>
      </c>
      <c r="P129" s="6" t="s">
        <v>28</v>
      </c>
      <c r="Q129" s="6" t="s">
        <v>323</v>
      </c>
      <c r="R129" s="6" t="s">
        <v>185</v>
      </c>
      <c r="S129" s="1" t="s">
        <v>29</v>
      </c>
      <c r="T129" s="1" t="s">
        <v>29</v>
      </c>
    </row>
    <row r="130">
      <c r="A130" s="1" t="s">
        <v>319</v>
      </c>
      <c r="B130" s="1" t="s">
        <v>35</v>
      </c>
      <c r="C130" s="6" t="s">
        <v>22</v>
      </c>
      <c r="D130" s="6" t="s">
        <v>324</v>
      </c>
      <c r="E130" s="1" t="s">
        <v>291</v>
      </c>
      <c r="F130" s="7" t="s">
        <v>325</v>
      </c>
      <c r="G130" s="7" t="s">
        <v>123</v>
      </c>
      <c r="H130" s="3">
        <f t="shared" si="1"/>
        <v>13.19261214</v>
      </c>
      <c r="I130" s="4">
        <f t="shared" si="2"/>
        <v>1.807387863</v>
      </c>
      <c r="J130" s="5">
        <v>7.915567282321899</v>
      </c>
      <c r="K130" s="5">
        <f t="shared" si="6"/>
        <v>22.08443272</v>
      </c>
      <c r="L130" s="5" t="b">
        <f t="shared" si="7"/>
        <v>1</v>
      </c>
      <c r="M130" s="1" t="s">
        <v>27</v>
      </c>
      <c r="N130" s="6" t="s">
        <v>28</v>
      </c>
      <c r="O130" s="6" t="s">
        <v>28</v>
      </c>
      <c r="P130" s="6" t="s">
        <v>28</v>
      </c>
      <c r="Q130" s="6" t="s">
        <v>325</v>
      </c>
      <c r="R130" s="6" t="s">
        <v>123</v>
      </c>
      <c r="S130" s="1" t="s">
        <v>29</v>
      </c>
      <c r="T130" s="1" t="s">
        <v>29</v>
      </c>
    </row>
    <row r="131">
      <c r="A131" s="1" t="s">
        <v>319</v>
      </c>
      <c r="B131" s="1" t="s">
        <v>21</v>
      </c>
      <c r="C131" s="6" t="s">
        <v>39</v>
      </c>
      <c r="D131" s="6" t="s">
        <v>326</v>
      </c>
      <c r="E131" s="1" t="s">
        <v>291</v>
      </c>
      <c r="F131" s="2">
        <v>64.4</v>
      </c>
      <c r="G131" s="2">
        <v>6.3</v>
      </c>
      <c r="H131" s="3">
        <f t="shared" si="1"/>
        <v>7.763975155</v>
      </c>
      <c r="I131" s="4">
        <f t="shared" si="2"/>
        <v>7.236024845</v>
      </c>
      <c r="J131" s="5"/>
      <c r="K131" s="5">
        <f t="shared" si="6"/>
        <v>30</v>
      </c>
      <c r="L131" s="5" t="b">
        <f t="shared" si="7"/>
        <v>1</v>
      </c>
      <c r="M131" s="1" t="s">
        <v>94</v>
      </c>
      <c r="N131" s="6" t="s">
        <v>28</v>
      </c>
      <c r="O131" s="6" t="s">
        <v>28</v>
      </c>
      <c r="P131" s="6" t="s">
        <v>28</v>
      </c>
      <c r="Q131" s="6" t="s">
        <v>327</v>
      </c>
      <c r="R131" s="6" t="s">
        <v>123</v>
      </c>
      <c r="S131" s="1" t="s">
        <v>29</v>
      </c>
      <c r="T131" s="1" t="s">
        <v>29</v>
      </c>
    </row>
    <row r="132">
      <c r="A132" s="1" t="s">
        <v>319</v>
      </c>
      <c r="B132" s="1" t="s">
        <v>30</v>
      </c>
      <c r="C132" s="6" t="s">
        <v>39</v>
      </c>
      <c r="D132" s="6" t="s">
        <v>328</v>
      </c>
      <c r="E132" s="1" t="s">
        <v>91</v>
      </c>
      <c r="F132" s="7" t="s">
        <v>329</v>
      </c>
      <c r="G132" s="7" t="s">
        <v>46</v>
      </c>
      <c r="H132" s="3">
        <f t="shared" si="1"/>
        <v>11.99040767</v>
      </c>
      <c r="I132" s="4">
        <f t="shared" si="2"/>
        <v>3.009592326</v>
      </c>
      <c r="J132" s="5">
        <v>4.796163069544364</v>
      </c>
      <c r="K132" s="5">
        <f t="shared" si="6"/>
        <v>25.20383693</v>
      </c>
      <c r="L132" s="5" t="b">
        <f t="shared" si="7"/>
        <v>1</v>
      </c>
      <c r="M132" s="1" t="s">
        <v>94</v>
      </c>
      <c r="N132" s="6" t="s">
        <v>95</v>
      </c>
      <c r="O132" s="6" t="s">
        <v>28</v>
      </c>
      <c r="P132" s="6" t="s">
        <v>28</v>
      </c>
      <c r="Q132" s="1" t="s">
        <v>96</v>
      </c>
      <c r="R132" s="1" t="s">
        <v>29</v>
      </c>
      <c r="S132" s="6" t="s">
        <v>329</v>
      </c>
      <c r="T132" s="6" t="s">
        <v>46</v>
      </c>
    </row>
    <row r="133">
      <c r="A133" s="1" t="s">
        <v>319</v>
      </c>
      <c r="B133" s="1" t="s">
        <v>35</v>
      </c>
      <c r="C133" s="6" t="s">
        <v>39</v>
      </c>
      <c r="D133" s="6" t="s">
        <v>330</v>
      </c>
      <c r="E133" s="1" t="s">
        <v>114</v>
      </c>
      <c r="F133" s="2">
        <v>93.0</v>
      </c>
      <c r="G133" s="2">
        <v>6.9</v>
      </c>
      <c r="H133" s="3">
        <f t="shared" si="1"/>
        <v>5.376344086</v>
      </c>
      <c r="I133" s="4">
        <f t="shared" si="2"/>
        <v>9.623655914</v>
      </c>
      <c r="J133" s="5"/>
      <c r="K133" s="5">
        <f t="shared" si="6"/>
        <v>30</v>
      </c>
      <c r="L133" s="5" t="b">
        <f t="shared" si="7"/>
        <v>1</v>
      </c>
      <c r="M133" s="1" t="s">
        <v>94</v>
      </c>
      <c r="N133" s="6" t="s">
        <v>28</v>
      </c>
      <c r="O133" s="6" t="s">
        <v>28</v>
      </c>
      <c r="P133" s="6" t="s">
        <v>28</v>
      </c>
      <c r="Q133" s="6" t="s">
        <v>259</v>
      </c>
      <c r="R133" s="6" t="s">
        <v>180</v>
      </c>
      <c r="S133" s="1" t="s">
        <v>29</v>
      </c>
      <c r="T133" s="1" t="s">
        <v>29</v>
      </c>
    </row>
    <row r="134">
      <c r="A134" s="1" t="s">
        <v>319</v>
      </c>
      <c r="B134" s="1" t="s">
        <v>21</v>
      </c>
      <c r="C134" s="6" t="s">
        <v>49</v>
      </c>
      <c r="D134" s="6" t="s">
        <v>331</v>
      </c>
      <c r="E134" s="1" t="s">
        <v>148</v>
      </c>
      <c r="F134" s="7" t="s">
        <v>332</v>
      </c>
      <c r="G134" s="7" t="s">
        <v>252</v>
      </c>
      <c r="H134" s="3">
        <f t="shared" si="1"/>
        <v>13.26259947</v>
      </c>
      <c r="I134" s="4">
        <f t="shared" si="2"/>
        <v>1.737400531</v>
      </c>
      <c r="J134" s="5">
        <v>7.957559681697612</v>
      </c>
      <c r="K134" s="5">
        <f t="shared" si="6"/>
        <v>22.04244032</v>
      </c>
      <c r="L134" s="5" t="b">
        <f t="shared" si="7"/>
        <v>1</v>
      </c>
      <c r="M134" s="1" t="s">
        <v>27</v>
      </c>
      <c r="N134" s="6" t="s">
        <v>28</v>
      </c>
      <c r="O134" s="6" t="s">
        <v>28</v>
      </c>
      <c r="P134" s="6" t="s">
        <v>28</v>
      </c>
      <c r="Q134" s="6" t="s">
        <v>332</v>
      </c>
      <c r="R134" s="6" t="s">
        <v>252</v>
      </c>
      <c r="S134" s="1" t="s">
        <v>29</v>
      </c>
      <c r="T134" s="1" t="s">
        <v>29</v>
      </c>
    </row>
    <row r="135">
      <c r="A135" s="1" t="s">
        <v>319</v>
      </c>
      <c r="B135" s="1" t="s">
        <v>30</v>
      </c>
      <c r="C135" s="6" t="s">
        <v>49</v>
      </c>
      <c r="D135" s="6" t="s">
        <v>333</v>
      </c>
      <c r="E135" s="1" t="s">
        <v>175</v>
      </c>
      <c r="F135" s="2">
        <v>96.7</v>
      </c>
      <c r="G135" s="2">
        <v>6.6</v>
      </c>
      <c r="H135" s="3">
        <f t="shared" si="1"/>
        <v>5.170630817</v>
      </c>
      <c r="I135" s="4">
        <f t="shared" si="2"/>
        <v>9.829369183</v>
      </c>
      <c r="J135" s="5"/>
      <c r="K135" s="5">
        <f t="shared" si="6"/>
        <v>30</v>
      </c>
      <c r="L135" s="5" t="b">
        <f t="shared" si="7"/>
        <v>1</v>
      </c>
      <c r="M135" s="1" t="s">
        <v>94</v>
      </c>
      <c r="N135" s="6" t="s">
        <v>28</v>
      </c>
      <c r="O135" s="6" t="s">
        <v>28</v>
      </c>
      <c r="P135" s="6" t="s">
        <v>28</v>
      </c>
      <c r="Q135" s="6" t="s">
        <v>115</v>
      </c>
      <c r="R135" s="6" t="s">
        <v>334</v>
      </c>
      <c r="S135" s="1" t="s">
        <v>29</v>
      </c>
      <c r="T135" s="1" t="s">
        <v>29</v>
      </c>
    </row>
    <row r="136">
      <c r="A136" s="1" t="s">
        <v>319</v>
      </c>
      <c r="B136" s="1" t="s">
        <v>35</v>
      </c>
      <c r="C136" s="6" t="s">
        <v>49</v>
      </c>
      <c r="D136" s="6" t="s">
        <v>335</v>
      </c>
      <c r="E136" s="1" t="s">
        <v>269</v>
      </c>
      <c r="F136" s="7" t="s">
        <v>336</v>
      </c>
      <c r="G136" s="2" t="s">
        <v>96</v>
      </c>
      <c r="H136" s="3">
        <f t="shared" si="1"/>
        <v>9.578544061</v>
      </c>
      <c r="I136" s="4">
        <f t="shared" si="2"/>
        <v>5.421455939</v>
      </c>
      <c r="J136" s="5">
        <v>3.8314176245210727</v>
      </c>
      <c r="K136" s="5">
        <f t="shared" si="6"/>
        <v>26.16858238</v>
      </c>
      <c r="L136" s="5" t="b">
        <f t="shared" si="7"/>
        <v>1</v>
      </c>
      <c r="M136" s="1" t="s">
        <v>94</v>
      </c>
      <c r="N136" s="6" t="s">
        <v>95</v>
      </c>
      <c r="O136" s="6" t="s">
        <v>28</v>
      </c>
      <c r="P136" s="6" t="s">
        <v>28</v>
      </c>
      <c r="Q136" s="6" t="s">
        <v>100</v>
      </c>
      <c r="R136" s="6" t="s">
        <v>64</v>
      </c>
      <c r="S136" s="6" t="s">
        <v>336</v>
      </c>
      <c r="T136" s="1" t="s">
        <v>29</v>
      </c>
    </row>
    <row r="137">
      <c r="A137" s="1" t="s">
        <v>319</v>
      </c>
      <c r="B137" s="1" t="s">
        <v>21</v>
      </c>
      <c r="C137" s="6" t="s">
        <v>60</v>
      </c>
      <c r="D137" s="6" t="s">
        <v>337</v>
      </c>
      <c r="E137" s="1" t="s">
        <v>157</v>
      </c>
      <c r="F137" s="7" t="s">
        <v>338</v>
      </c>
      <c r="G137" s="7" t="s">
        <v>26</v>
      </c>
      <c r="H137" s="3">
        <f t="shared" si="1"/>
        <v>5.917159763</v>
      </c>
      <c r="I137" s="4">
        <f t="shared" si="2"/>
        <v>9.082840237</v>
      </c>
      <c r="J137" s="5">
        <v>2.366863905325444</v>
      </c>
      <c r="K137" s="5">
        <f t="shared" si="6"/>
        <v>27.63313609</v>
      </c>
      <c r="L137" s="5" t="b">
        <f t="shared" si="7"/>
        <v>1</v>
      </c>
      <c r="M137" s="1" t="s">
        <v>27</v>
      </c>
      <c r="N137" s="6" t="s">
        <v>28</v>
      </c>
      <c r="O137" s="6" t="s">
        <v>28</v>
      </c>
      <c r="P137" s="6" t="s">
        <v>28</v>
      </c>
      <c r="Q137" s="6" t="s">
        <v>338</v>
      </c>
      <c r="R137" s="6" t="s">
        <v>26</v>
      </c>
      <c r="S137" s="1" t="s">
        <v>29</v>
      </c>
      <c r="T137" s="1" t="s">
        <v>29</v>
      </c>
    </row>
    <row r="138">
      <c r="A138" s="1" t="s">
        <v>319</v>
      </c>
      <c r="B138" s="1" t="s">
        <v>30</v>
      </c>
      <c r="C138" s="6" t="s">
        <v>60</v>
      </c>
      <c r="D138" s="6" t="s">
        <v>339</v>
      </c>
      <c r="E138" s="1" t="s">
        <v>187</v>
      </c>
      <c r="F138" s="2">
        <v>81.1</v>
      </c>
      <c r="G138" s="2">
        <v>6.9</v>
      </c>
      <c r="H138" s="3">
        <f t="shared" si="1"/>
        <v>6.165228113</v>
      </c>
      <c r="I138" s="4">
        <f t="shared" si="2"/>
        <v>8.834771887</v>
      </c>
      <c r="J138" s="5"/>
      <c r="K138" s="5">
        <f t="shared" si="6"/>
        <v>30</v>
      </c>
      <c r="L138" s="5" t="b">
        <f t="shared" si="7"/>
        <v>1</v>
      </c>
      <c r="M138" s="1" t="s">
        <v>94</v>
      </c>
      <c r="N138" s="6" t="s">
        <v>28</v>
      </c>
      <c r="O138" s="6" t="s">
        <v>28</v>
      </c>
      <c r="P138" s="6" t="s">
        <v>28</v>
      </c>
      <c r="Q138" s="6" t="s">
        <v>108</v>
      </c>
      <c r="R138" s="6" t="s">
        <v>134</v>
      </c>
      <c r="S138" s="1" t="s">
        <v>29</v>
      </c>
      <c r="T138" s="1" t="s">
        <v>29</v>
      </c>
    </row>
    <row r="139">
      <c r="A139" s="1" t="s">
        <v>319</v>
      </c>
      <c r="B139" s="1" t="s">
        <v>35</v>
      </c>
      <c r="C139" s="6" t="s">
        <v>60</v>
      </c>
      <c r="D139" s="6" t="s">
        <v>340</v>
      </c>
      <c r="E139" s="1" t="s">
        <v>278</v>
      </c>
      <c r="F139" s="7" t="s">
        <v>341</v>
      </c>
      <c r="G139" s="7" t="s">
        <v>57</v>
      </c>
      <c r="H139" s="3">
        <f t="shared" si="1"/>
        <v>12.75510204</v>
      </c>
      <c r="I139" s="4">
        <f t="shared" si="2"/>
        <v>2.244897959</v>
      </c>
      <c r="J139" s="5">
        <v>7.653061224489796</v>
      </c>
      <c r="K139" s="5">
        <f t="shared" si="6"/>
        <v>22.34693878</v>
      </c>
      <c r="L139" s="5" t="b">
        <f t="shared" si="7"/>
        <v>1</v>
      </c>
      <c r="M139" s="1" t="s">
        <v>27</v>
      </c>
      <c r="N139" s="6" t="s">
        <v>28</v>
      </c>
      <c r="O139" s="6" t="s">
        <v>28</v>
      </c>
      <c r="P139" s="6" t="s">
        <v>28</v>
      </c>
      <c r="Q139" s="6" t="s">
        <v>341</v>
      </c>
      <c r="R139" s="6" t="s">
        <v>57</v>
      </c>
      <c r="S139" s="1" t="s">
        <v>29</v>
      </c>
      <c r="T139" s="1" t="s">
        <v>29</v>
      </c>
    </row>
    <row r="140">
      <c r="A140" s="1" t="s">
        <v>319</v>
      </c>
      <c r="B140" s="1" t="s">
        <v>21</v>
      </c>
      <c r="C140" s="6" t="s">
        <v>71</v>
      </c>
      <c r="D140" s="6" t="s">
        <v>342</v>
      </c>
      <c r="E140" s="1" t="s">
        <v>107</v>
      </c>
      <c r="F140" s="2">
        <v>57.2</v>
      </c>
      <c r="G140" s="2">
        <v>6.5</v>
      </c>
      <c r="H140" s="3">
        <f t="shared" si="1"/>
        <v>8.741258741</v>
      </c>
      <c r="I140" s="4">
        <f t="shared" si="2"/>
        <v>6.258741259</v>
      </c>
      <c r="J140" s="5"/>
      <c r="K140" s="5">
        <f t="shared" si="6"/>
        <v>30</v>
      </c>
      <c r="L140" s="5" t="b">
        <f t="shared" si="7"/>
        <v>1</v>
      </c>
      <c r="M140" s="1" t="s">
        <v>94</v>
      </c>
      <c r="N140" s="6" t="s">
        <v>28</v>
      </c>
      <c r="O140" s="6" t="s">
        <v>28</v>
      </c>
      <c r="P140" s="6" t="s">
        <v>28</v>
      </c>
      <c r="Q140" s="6" t="s">
        <v>343</v>
      </c>
      <c r="R140" s="6" t="s">
        <v>46</v>
      </c>
      <c r="S140" s="1" t="s">
        <v>29</v>
      </c>
      <c r="T140" s="1" t="s">
        <v>29</v>
      </c>
    </row>
    <row r="141">
      <c r="A141" s="1" t="s">
        <v>319</v>
      </c>
      <c r="B141" s="1" t="s">
        <v>30</v>
      </c>
      <c r="C141" s="6" t="s">
        <v>71</v>
      </c>
      <c r="D141" s="6" t="s">
        <v>344</v>
      </c>
      <c r="E141" s="1" t="s">
        <v>111</v>
      </c>
      <c r="F141" s="7" t="s">
        <v>164</v>
      </c>
      <c r="G141" s="7" t="s">
        <v>119</v>
      </c>
      <c r="H141" s="3">
        <f t="shared" si="1"/>
        <v>13.88888889</v>
      </c>
      <c r="I141" s="4">
        <f t="shared" si="2"/>
        <v>1.111111111</v>
      </c>
      <c r="J141" s="5">
        <v>5.555555555555555</v>
      </c>
      <c r="K141" s="5">
        <f t="shared" si="6"/>
        <v>24.44444444</v>
      </c>
      <c r="L141" s="5" t="b">
        <f t="shared" si="7"/>
        <v>1</v>
      </c>
      <c r="M141" s="1" t="s">
        <v>27</v>
      </c>
      <c r="N141" s="6" t="s">
        <v>28</v>
      </c>
      <c r="O141" s="6" t="s">
        <v>28</v>
      </c>
      <c r="P141" s="6" t="s">
        <v>28</v>
      </c>
      <c r="Q141" s="6" t="s">
        <v>164</v>
      </c>
      <c r="R141" s="6" t="s">
        <v>119</v>
      </c>
      <c r="S141" s="1" t="s">
        <v>29</v>
      </c>
      <c r="T141" s="1" t="s">
        <v>29</v>
      </c>
    </row>
    <row r="142">
      <c r="A142" s="1" t="s">
        <v>319</v>
      </c>
      <c r="B142" s="1" t="s">
        <v>35</v>
      </c>
      <c r="C142" s="6" t="s">
        <v>71</v>
      </c>
      <c r="D142" s="6" t="s">
        <v>345</v>
      </c>
      <c r="E142" s="1" t="s">
        <v>117</v>
      </c>
      <c r="F142" s="7" t="s">
        <v>346</v>
      </c>
      <c r="G142" s="7" t="s">
        <v>105</v>
      </c>
      <c r="H142" s="3">
        <f t="shared" si="1"/>
        <v>5.045408678</v>
      </c>
      <c r="I142" s="4">
        <f t="shared" si="2"/>
        <v>9.954591322</v>
      </c>
      <c r="J142" s="5">
        <v>3.027245206861756</v>
      </c>
      <c r="K142" s="5">
        <f t="shared" si="6"/>
        <v>26.97275479</v>
      </c>
      <c r="L142" s="5" t="b">
        <f t="shared" si="7"/>
        <v>1</v>
      </c>
      <c r="M142" s="1" t="s">
        <v>27</v>
      </c>
      <c r="N142" s="6" t="s">
        <v>28</v>
      </c>
      <c r="O142" s="6" t="s">
        <v>28</v>
      </c>
      <c r="P142" s="6" t="s">
        <v>28</v>
      </c>
      <c r="Q142" s="6" t="s">
        <v>346</v>
      </c>
      <c r="R142" s="6" t="s">
        <v>105</v>
      </c>
      <c r="S142" s="1" t="s">
        <v>29</v>
      </c>
      <c r="T142" s="1" t="s">
        <v>29</v>
      </c>
    </row>
    <row r="143">
      <c r="A143" s="1" t="s">
        <v>319</v>
      </c>
      <c r="B143" s="1" t="s">
        <v>21</v>
      </c>
      <c r="C143" s="6" t="s">
        <v>81</v>
      </c>
      <c r="D143" s="6" t="s">
        <v>347</v>
      </c>
      <c r="E143" s="1" t="s">
        <v>152</v>
      </c>
      <c r="F143" s="7" t="s">
        <v>348</v>
      </c>
      <c r="G143" s="7" t="s">
        <v>100</v>
      </c>
      <c r="H143" s="3">
        <f t="shared" si="1"/>
        <v>9.208103131</v>
      </c>
      <c r="I143" s="4">
        <f t="shared" si="2"/>
        <v>5.791896869</v>
      </c>
      <c r="J143" s="5">
        <v>3.683241252302026</v>
      </c>
      <c r="K143" s="5">
        <f t="shared" si="6"/>
        <v>26.31675875</v>
      </c>
      <c r="L143" s="5" t="b">
        <f t="shared" si="7"/>
        <v>1</v>
      </c>
      <c r="M143" s="1" t="s">
        <v>27</v>
      </c>
      <c r="N143" s="6" t="s">
        <v>28</v>
      </c>
      <c r="O143" s="6" t="s">
        <v>28</v>
      </c>
      <c r="P143" s="6" t="s">
        <v>28</v>
      </c>
      <c r="Q143" s="6" t="s">
        <v>348</v>
      </c>
      <c r="R143" s="6" t="s">
        <v>100</v>
      </c>
      <c r="S143" s="1" t="s">
        <v>29</v>
      </c>
      <c r="T143" s="1" t="s">
        <v>29</v>
      </c>
    </row>
    <row r="144">
      <c r="A144" s="1" t="s">
        <v>319</v>
      </c>
      <c r="B144" s="1" t="s">
        <v>30</v>
      </c>
      <c r="C144" s="6" t="s">
        <v>81</v>
      </c>
      <c r="D144" s="6" t="s">
        <v>349</v>
      </c>
      <c r="E144" s="1" t="s">
        <v>121</v>
      </c>
      <c r="F144" s="7" t="s">
        <v>350</v>
      </c>
      <c r="G144" s="7" t="s">
        <v>123</v>
      </c>
      <c r="H144" s="3">
        <f t="shared" si="1"/>
        <v>8.620689655</v>
      </c>
      <c r="I144" s="4">
        <f t="shared" si="2"/>
        <v>6.379310345</v>
      </c>
      <c r="J144" s="5">
        <v>5.172413793103448</v>
      </c>
      <c r="K144" s="5">
        <f t="shared" si="6"/>
        <v>24.82758621</v>
      </c>
      <c r="L144" s="5" t="b">
        <f t="shared" si="7"/>
        <v>1</v>
      </c>
      <c r="M144" s="1" t="s">
        <v>27</v>
      </c>
      <c r="N144" s="6" t="s">
        <v>28</v>
      </c>
      <c r="O144" s="6" t="s">
        <v>28</v>
      </c>
      <c r="P144" s="6" t="s">
        <v>28</v>
      </c>
      <c r="Q144" s="6" t="s">
        <v>350</v>
      </c>
      <c r="R144" s="6" t="s">
        <v>123</v>
      </c>
      <c r="S144" s="1" t="s">
        <v>29</v>
      </c>
      <c r="T144" s="1" t="s">
        <v>29</v>
      </c>
    </row>
    <row r="145">
      <c r="A145" s="9" t="s">
        <v>319</v>
      </c>
      <c r="B145" s="9" t="s">
        <v>35</v>
      </c>
      <c r="C145" s="10" t="s">
        <v>81</v>
      </c>
      <c r="D145" s="10" t="s">
        <v>351</v>
      </c>
      <c r="E145" s="9" t="s">
        <v>269</v>
      </c>
      <c r="F145" s="11" t="s">
        <v>352</v>
      </c>
      <c r="G145" s="11" t="s">
        <v>123</v>
      </c>
      <c r="H145" s="12">
        <f t="shared" si="1"/>
        <v>13.8121547</v>
      </c>
      <c r="I145" s="13">
        <f t="shared" si="2"/>
        <v>1.187845304</v>
      </c>
      <c r="J145" s="16">
        <v>8.287292817679557</v>
      </c>
      <c r="K145" s="5">
        <f t="shared" si="6"/>
        <v>21.71270718</v>
      </c>
      <c r="L145" s="5" t="b">
        <f t="shared" si="7"/>
        <v>1</v>
      </c>
      <c r="M145" s="9" t="s">
        <v>27</v>
      </c>
      <c r="N145" s="10" t="s">
        <v>28</v>
      </c>
      <c r="O145" s="10" t="s">
        <v>28</v>
      </c>
      <c r="P145" s="10" t="s">
        <v>28</v>
      </c>
      <c r="Q145" s="10" t="s">
        <v>352</v>
      </c>
      <c r="R145" s="10" t="s">
        <v>123</v>
      </c>
      <c r="S145" s="9" t="s">
        <v>29</v>
      </c>
      <c r="T145" s="9" t="s">
        <v>29</v>
      </c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>
      <c r="A146" s="1" t="s">
        <v>353</v>
      </c>
      <c r="B146" s="1" t="s">
        <v>21</v>
      </c>
      <c r="C146" s="6" t="s">
        <v>22</v>
      </c>
      <c r="D146" s="6" t="s">
        <v>354</v>
      </c>
      <c r="E146" s="1" t="s">
        <v>355</v>
      </c>
      <c r="F146" s="7" t="s">
        <v>356</v>
      </c>
      <c r="G146" s="7" t="s">
        <v>26</v>
      </c>
      <c r="H146" s="3">
        <f t="shared" si="1"/>
        <v>4.496402878</v>
      </c>
      <c r="I146" s="4">
        <f t="shared" si="2"/>
        <v>10.50359712</v>
      </c>
      <c r="J146" s="8">
        <v>1.7985611510791366</v>
      </c>
      <c r="K146" s="5">
        <f t="shared" si="6"/>
        <v>28.20143885</v>
      </c>
      <c r="L146" s="5" t="b">
        <f t="shared" si="7"/>
        <v>1</v>
      </c>
      <c r="M146" s="1" t="s">
        <v>27</v>
      </c>
      <c r="N146" s="6" t="s">
        <v>28</v>
      </c>
      <c r="O146" s="6" t="s">
        <v>28</v>
      </c>
      <c r="P146" s="6" t="s">
        <v>28</v>
      </c>
      <c r="Q146" s="6" t="s">
        <v>356</v>
      </c>
      <c r="R146" s="6" t="s">
        <v>26</v>
      </c>
      <c r="S146" s="1" t="s">
        <v>29</v>
      </c>
      <c r="T146" s="1" t="s">
        <v>29</v>
      </c>
    </row>
    <row r="147">
      <c r="A147" s="1" t="s">
        <v>353</v>
      </c>
      <c r="B147" s="1" t="s">
        <v>30</v>
      </c>
      <c r="C147" s="6" t="s">
        <v>22</v>
      </c>
      <c r="D147" s="6" t="s">
        <v>357</v>
      </c>
      <c r="E147" s="1" t="s">
        <v>32</v>
      </c>
      <c r="F147" s="7" t="s">
        <v>358</v>
      </c>
      <c r="G147" s="7" t="s">
        <v>80</v>
      </c>
      <c r="H147" s="3">
        <f t="shared" si="1"/>
        <v>5.773672055</v>
      </c>
      <c r="I147" s="4">
        <f t="shared" si="2"/>
        <v>9.226327945</v>
      </c>
      <c r="J147" s="8">
        <v>2.309468822170901</v>
      </c>
      <c r="K147" s="5">
        <f t="shared" si="6"/>
        <v>27.69053118</v>
      </c>
      <c r="L147" s="5" t="b">
        <f t="shared" si="7"/>
        <v>1</v>
      </c>
      <c r="M147" s="1" t="s">
        <v>27</v>
      </c>
      <c r="N147" s="6" t="s">
        <v>28</v>
      </c>
      <c r="O147" s="6" t="s">
        <v>28</v>
      </c>
      <c r="P147" s="6" t="s">
        <v>28</v>
      </c>
      <c r="Q147" s="6" t="s">
        <v>358</v>
      </c>
      <c r="R147" s="6" t="s">
        <v>80</v>
      </c>
      <c r="S147" s="1" t="s">
        <v>29</v>
      </c>
      <c r="T147" s="1" t="s">
        <v>29</v>
      </c>
    </row>
    <row r="148">
      <c r="A148" s="1" t="s">
        <v>353</v>
      </c>
      <c r="B148" s="1" t="s">
        <v>35</v>
      </c>
      <c r="C148" s="6" t="s">
        <v>22</v>
      </c>
      <c r="D148" s="6" t="s">
        <v>359</v>
      </c>
      <c r="E148" s="1" t="s">
        <v>355</v>
      </c>
      <c r="F148" s="7" t="s">
        <v>360</v>
      </c>
      <c r="G148" s="7" t="s">
        <v>80</v>
      </c>
      <c r="H148" s="3">
        <f t="shared" si="1"/>
        <v>3.417634997</v>
      </c>
      <c r="I148" s="4">
        <f t="shared" si="2"/>
        <v>11.582365</v>
      </c>
      <c r="J148" s="8">
        <v>1.367053998632946</v>
      </c>
      <c r="K148" s="5">
        <f t="shared" si="6"/>
        <v>28.632946</v>
      </c>
      <c r="L148" s="5" t="b">
        <f t="shared" si="7"/>
        <v>1</v>
      </c>
      <c r="M148" s="1" t="s">
        <v>27</v>
      </c>
      <c r="N148" s="6" t="s">
        <v>28</v>
      </c>
      <c r="O148" s="6" t="s">
        <v>28</v>
      </c>
      <c r="P148" s="6" t="s">
        <v>28</v>
      </c>
      <c r="Q148" s="6" t="s">
        <v>360</v>
      </c>
      <c r="R148" s="6" t="s">
        <v>80</v>
      </c>
      <c r="S148" s="1" t="s">
        <v>29</v>
      </c>
      <c r="T148" s="1" t="s">
        <v>29</v>
      </c>
    </row>
    <row r="149">
      <c r="A149" s="1" t="s">
        <v>353</v>
      </c>
      <c r="B149" s="1" t="s">
        <v>21</v>
      </c>
      <c r="C149" s="6" t="s">
        <v>39</v>
      </c>
      <c r="D149" s="6" t="s">
        <v>361</v>
      </c>
      <c r="E149" s="1" t="s">
        <v>355</v>
      </c>
      <c r="F149" s="7" t="s">
        <v>362</v>
      </c>
      <c r="G149" s="7" t="s">
        <v>180</v>
      </c>
      <c r="H149" s="3">
        <f t="shared" si="1"/>
        <v>5.08646999</v>
      </c>
      <c r="I149" s="4">
        <f t="shared" si="2"/>
        <v>9.91353001</v>
      </c>
      <c r="J149" s="8">
        <v>2.034587995930824</v>
      </c>
      <c r="K149" s="5">
        <f t="shared" si="6"/>
        <v>27.965412</v>
      </c>
      <c r="L149" s="5" t="b">
        <f t="shared" si="7"/>
        <v>1</v>
      </c>
      <c r="M149" s="1" t="s">
        <v>27</v>
      </c>
      <c r="N149" s="6" t="s">
        <v>28</v>
      </c>
      <c r="O149" s="6" t="s">
        <v>28</v>
      </c>
      <c r="P149" s="6" t="s">
        <v>28</v>
      </c>
      <c r="Q149" s="6" t="s">
        <v>362</v>
      </c>
      <c r="R149" s="6" t="s">
        <v>180</v>
      </c>
      <c r="S149" s="1" t="s">
        <v>29</v>
      </c>
      <c r="T149" s="1" t="s">
        <v>29</v>
      </c>
    </row>
    <row r="150">
      <c r="A150" s="1" t="s">
        <v>353</v>
      </c>
      <c r="B150" s="1" t="s">
        <v>30</v>
      </c>
      <c r="C150" s="6" t="s">
        <v>39</v>
      </c>
      <c r="D150" s="6" t="s">
        <v>363</v>
      </c>
      <c r="E150" s="1" t="s">
        <v>85</v>
      </c>
      <c r="F150" s="7" t="s">
        <v>364</v>
      </c>
      <c r="G150" s="7" t="s">
        <v>64</v>
      </c>
      <c r="H150" s="3">
        <f t="shared" si="1"/>
        <v>4.62962963</v>
      </c>
      <c r="I150" s="4">
        <f t="shared" si="2"/>
        <v>10.37037037</v>
      </c>
      <c r="J150" s="8">
        <v>1.8518518518518519</v>
      </c>
      <c r="K150" s="5">
        <f t="shared" si="6"/>
        <v>28.14814815</v>
      </c>
      <c r="L150" s="5" t="b">
        <f t="shared" si="7"/>
        <v>1</v>
      </c>
      <c r="M150" s="1" t="s">
        <v>27</v>
      </c>
      <c r="N150" s="6" t="s">
        <v>28</v>
      </c>
      <c r="O150" s="6" t="s">
        <v>28</v>
      </c>
      <c r="P150" s="6" t="s">
        <v>28</v>
      </c>
      <c r="Q150" s="6" t="s">
        <v>364</v>
      </c>
      <c r="R150" s="6" t="s">
        <v>64</v>
      </c>
      <c r="S150" s="1" t="s">
        <v>29</v>
      </c>
      <c r="T150" s="1" t="s">
        <v>29</v>
      </c>
    </row>
    <row r="151">
      <c r="A151" s="1" t="s">
        <v>353</v>
      </c>
      <c r="B151" s="1" t="s">
        <v>35</v>
      </c>
      <c r="C151" s="6" t="s">
        <v>39</v>
      </c>
      <c r="D151" s="6" t="s">
        <v>365</v>
      </c>
      <c r="E151" s="1" t="s">
        <v>55</v>
      </c>
      <c r="F151" s="7" t="s">
        <v>366</v>
      </c>
      <c r="G151" s="7" t="s">
        <v>180</v>
      </c>
      <c r="H151" s="3">
        <f t="shared" si="1"/>
        <v>5.382131324</v>
      </c>
      <c r="I151" s="4">
        <f t="shared" si="2"/>
        <v>9.617868676</v>
      </c>
      <c r="J151" s="8">
        <v>2.1528525296017222</v>
      </c>
      <c r="K151" s="5">
        <f t="shared" si="6"/>
        <v>27.84714747</v>
      </c>
      <c r="L151" s="5" t="b">
        <f t="shared" si="7"/>
        <v>1</v>
      </c>
      <c r="M151" s="1" t="s">
        <v>27</v>
      </c>
      <c r="N151" s="6" t="s">
        <v>28</v>
      </c>
      <c r="O151" s="6" t="s">
        <v>28</v>
      </c>
      <c r="P151" s="6" t="s">
        <v>28</v>
      </c>
      <c r="Q151" s="6" t="s">
        <v>366</v>
      </c>
      <c r="R151" s="6" t="s">
        <v>180</v>
      </c>
      <c r="S151" s="1" t="s">
        <v>29</v>
      </c>
      <c r="T151" s="1" t="s">
        <v>29</v>
      </c>
    </row>
    <row r="152">
      <c r="A152" s="1" t="s">
        <v>353</v>
      </c>
      <c r="B152" s="1" t="s">
        <v>21</v>
      </c>
      <c r="C152" s="6" t="s">
        <v>49</v>
      </c>
      <c r="D152" s="6" t="s">
        <v>367</v>
      </c>
      <c r="E152" s="1" t="s">
        <v>205</v>
      </c>
      <c r="F152" s="7" t="s">
        <v>368</v>
      </c>
      <c r="G152" s="7" t="s">
        <v>53</v>
      </c>
      <c r="H152" s="3">
        <f t="shared" si="1"/>
        <v>6.877579092</v>
      </c>
      <c r="I152" s="4">
        <f t="shared" si="2"/>
        <v>8.122420908</v>
      </c>
      <c r="J152" s="8">
        <v>2.7510316368638237</v>
      </c>
      <c r="K152" s="5">
        <f t="shared" si="6"/>
        <v>27.24896836</v>
      </c>
      <c r="L152" s="5" t="b">
        <f t="shared" si="7"/>
        <v>1</v>
      </c>
      <c r="M152" s="1" t="s">
        <v>27</v>
      </c>
      <c r="N152" s="6" t="s">
        <v>28</v>
      </c>
      <c r="O152" s="6" t="s">
        <v>28</v>
      </c>
      <c r="P152" s="6" t="s">
        <v>28</v>
      </c>
      <c r="Q152" s="6" t="s">
        <v>368</v>
      </c>
      <c r="R152" s="6" t="s">
        <v>53</v>
      </c>
      <c r="S152" s="1" t="s">
        <v>29</v>
      </c>
      <c r="T152" s="1" t="s">
        <v>29</v>
      </c>
    </row>
    <row r="153">
      <c r="A153" s="1" t="s">
        <v>353</v>
      </c>
      <c r="B153" s="1" t="s">
        <v>30</v>
      </c>
      <c r="C153" s="6" t="s">
        <v>49</v>
      </c>
      <c r="D153" s="6" t="s">
        <v>369</v>
      </c>
      <c r="E153" s="1" t="s">
        <v>32</v>
      </c>
      <c r="F153" s="7" t="s">
        <v>48</v>
      </c>
      <c r="G153" s="7" t="s">
        <v>43</v>
      </c>
      <c r="H153" s="3">
        <f t="shared" si="1"/>
        <v>4.344048653</v>
      </c>
      <c r="I153" s="4">
        <f t="shared" si="2"/>
        <v>10.65595135</v>
      </c>
      <c r="J153" s="8">
        <v>1.737619461337967</v>
      </c>
      <c r="K153" s="5">
        <f t="shared" si="6"/>
        <v>28.26238054</v>
      </c>
      <c r="L153" s="5" t="b">
        <f t="shared" si="7"/>
        <v>1</v>
      </c>
      <c r="M153" s="1" t="s">
        <v>27</v>
      </c>
      <c r="N153" s="6" t="s">
        <v>28</v>
      </c>
      <c r="O153" s="6" t="s">
        <v>28</v>
      </c>
      <c r="P153" s="6" t="s">
        <v>28</v>
      </c>
      <c r="Q153" s="6" t="s">
        <v>48</v>
      </c>
      <c r="R153" s="6" t="s">
        <v>43</v>
      </c>
      <c r="S153" s="1" t="s">
        <v>29</v>
      </c>
      <c r="T153" s="1" t="s">
        <v>29</v>
      </c>
    </row>
    <row r="154">
      <c r="A154" s="1" t="s">
        <v>353</v>
      </c>
      <c r="B154" s="1" t="s">
        <v>35</v>
      </c>
      <c r="C154" s="6" t="s">
        <v>49</v>
      </c>
      <c r="D154" s="6" t="s">
        <v>370</v>
      </c>
      <c r="E154" s="1" t="s">
        <v>205</v>
      </c>
      <c r="F154" s="7" t="s">
        <v>371</v>
      </c>
      <c r="G154" s="7" t="s">
        <v>105</v>
      </c>
      <c r="H154" s="3">
        <f t="shared" si="1"/>
        <v>5.767012687</v>
      </c>
      <c r="I154" s="4">
        <f t="shared" si="2"/>
        <v>9.232987313</v>
      </c>
      <c r="J154" s="8">
        <v>2.306805074971165</v>
      </c>
      <c r="K154" s="5">
        <f t="shared" si="6"/>
        <v>27.69319493</v>
      </c>
      <c r="L154" s="5" t="b">
        <f t="shared" si="7"/>
        <v>1</v>
      </c>
      <c r="M154" s="1" t="s">
        <v>27</v>
      </c>
      <c r="N154" s="6" t="s">
        <v>28</v>
      </c>
      <c r="O154" s="6" t="s">
        <v>28</v>
      </c>
      <c r="P154" s="6" t="s">
        <v>28</v>
      </c>
      <c r="Q154" s="6" t="s">
        <v>371</v>
      </c>
      <c r="R154" s="6" t="s">
        <v>105</v>
      </c>
      <c r="S154" s="1" t="s">
        <v>29</v>
      </c>
      <c r="T154" s="1" t="s">
        <v>29</v>
      </c>
    </row>
    <row r="155">
      <c r="A155" s="1" t="s">
        <v>353</v>
      </c>
      <c r="B155" s="1" t="s">
        <v>21</v>
      </c>
      <c r="C155" s="6" t="s">
        <v>60</v>
      </c>
      <c r="D155" s="6" t="s">
        <v>372</v>
      </c>
      <c r="E155" s="1" t="s">
        <v>37</v>
      </c>
      <c r="F155" s="7" t="s">
        <v>373</v>
      </c>
      <c r="G155" s="7" t="s">
        <v>93</v>
      </c>
      <c r="H155" s="3">
        <f t="shared" si="1"/>
        <v>5.353319058</v>
      </c>
      <c r="I155" s="4">
        <f t="shared" si="2"/>
        <v>9.646680942</v>
      </c>
      <c r="J155" s="8">
        <v>2.141327623126338</v>
      </c>
      <c r="K155" s="5">
        <f t="shared" si="6"/>
        <v>27.85867238</v>
      </c>
      <c r="L155" s="5" t="b">
        <f t="shared" si="7"/>
        <v>1</v>
      </c>
      <c r="M155" s="1" t="s">
        <v>27</v>
      </c>
      <c r="N155" s="6" t="s">
        <v>28</v>
      </c>
      <c r="O155" s="6" t="s">
        <v>28</v>
      </c>
      <c r="P155" s="6" t="s">
        <v>28</v>
      </c>
      <c r="Q155" s="6" t="s">
        <v>373</v>
      </c>
      <c r="R155" s="6" t="s">
        <v>93</v>
      </c>
      <c r="S155" s="1" t="s">
        <v>29</v>
      </c>
      <c r="T155" s="1" t="s">
        <v>29</v>
      </c>
    </row>
    <row r="156">
      <c r="A156" s="1" t="s">
        <v>353</v>
      </c>
      <c r="B156" s="1" t="s">
        <v>30</v>
      </c>
      <c r="C156" s="6" t="s">
        <v>60</v>
      </c>
      <c r="D156" s="6" t="s">
        <v>374</v>
      </c>
      <c r="E156" s="1" t="s">
        <v>41</v>
      </c>
      <c r="F156" s="7" t="s">
        <v>375</v>
      </c>
      <c r="G156" s="7" t="s">
        <v>134</v>
      </c>
      <c r="H156" s="3">
        <f t="shared" si="1"/>
        <v>5.070993915</v>
      </c>
      <c r="I156" s="4">
        <f t="shared" si="2"/>
        <v>9.929006085</v>
      </c>
      <c r="J156" s="8">
        <v>2.028397565922921</v>
      </c>
      <c r="K156" s="5">
        <f t="shared" si="6"/>
        <v>27.97160243</v>
      </c>
      <c r="L156" s="5" t="b">
        <f t="shared" si="7"/>
        <v>1</v>
      </c>
      <c r="M156" s="1" t="s">
        <v>27</v>
      </c>
      <c r="N156" s="6" t="s">
        <v>28</v>
      </c>
      <c r="O156" s="6" t="s">
        <v>28</v>
      </c>
      <c r="P156" s="6" t="s">
        <v>28</v>
      </c>
      <c r="Q156" s="6" t="s">
        <v>375</v>
      </c>
      <c r="R156" s="6" t="s">
        <v>134</v>
      </c>
      <c r="S156" s="1" t="s">
        <v>29</v>
      </c>
      <c r="T156" s="1" t="s">
        <v>29</v>
      </c>
    </row>
    <row r="157">
      <c r="A157" s="1" t="s">
        <v>353</v>
      </c>
      <c r="B157" s="1" t="s">
        <v>35</v>
      </c>
      <c r="C157" s="6" t="s">
        <v>60</v>
      </c>
      <c r="D157" s="6" t="s">
        <v>376</v>
      </c>
      <c r="E157" s="1" t="s">
        <v>205</v>
      </c>
      <c r="F157" s="7" t="s">
        <v>377</v>
      </c>
      <c r="G157" s="7" t="s">
        <v>185</v>
      </c>
      <c r="H157" s="3">
        <f t="shared" si="1"/>
        <v>4.409171076</v>
      </c>
      <c r="I157" s="4">
        <f t="shared" si="2"/>
        <v>10.59082892</v>
      </c>
      <c r="J157" s="8">
        <v>1.763668430335097</v>
      </c>
      <c r="K157" s="5">
        <f t="shared" si="6"/>
        <v>28.23633157</v>
      </c>
      <c r="L157" s="5" t="b">
        <f t="shared" si="7"/>
        <v>1</v>
      </c>
      <c r="M157" s="1" t="s">
        <v>27</v>
      </c>
      <c r="N157" s="6" t="s">
        <v>28</v>
      </c>
      <c r="O157" s="6" t="s">
        <v>28</v>
      </c>
      <c r="P157" s="6" t="s">
        <v>28</v>
      </c>
      <c r="Q157" s="6" t="s">
        <v>377</v>
      </c>
      <c r="R157" s="6" t="s">
        <v>185</v>
      </c>
      <c r="S157" s="1" t="s">
        <v>29</v>
      </c>
      <c r="T157" s="1" t="s">
        <v>29</v>
      </c>
    </row>
    <row r="158">
      <c r="A158" s="1" t="s">
        <v>353</v>
      </c>
      <c r="B158" s="1" t="s">
        <v>21</v>
      </c>
      <c r="C158" s="6" t="s">
        <v>71</v>
      </c>
      <c r="D158" s="6" t="s">
        <v>378</v>
      </c>
      <c r="E158" s="1" t="s">
        <v>218</v>
      </c>
      <c r="F158" s="7" t="s">
        <v>379</v>
      </c>
      <c r="G158" s="7" t="s">
        <v>70</v>
      </c>
      <c r="H158" s="3">
        <f t="shared" si="1"/>
        <v>3.81097561</v>
      </c>
      <c r="I158" s="4">
        <f t="shared" si="2"/>
        <v>11.18902439</v>
      </c>
      <c r="J158" s="8">
        <v>1.524390243902439</v>
      </c>
      <c r="K158" s="5">
        <f t="shared" si="6"/>
        <v>28.47560976</v>
      </c>
      <c r="L158" s="5" t="b">
        <f t="shared" si="7"/>
        <v>1</v>
      </c>
      <c r="M158" s="1" t="s">
        <v>27</v>
      </c>
      <c r="N158" s="6" t="s">
        <v>28</v>
      </c>
      <c r="O158" s="6" t="s">
        <v>28</v>
      </c>
      <c r="P158" s="6" t="s">
        <v>28</v>
      </c>
      <c r="Q158" s="6" t="s">
        <v>379</v>
      </c>
      <c r="R158" s="6" t="s">
        <v>70</v>
      </c>
      <c r="S158" s="1" t="s">
        <v>29</v>
      </c>
      <c r="T158" s="1" t="s">
        <v>29</v>
      </c>
    </row>
    <row r="159">
      <c r="A159" s="1" t="s">
        <v>353</v>
      </c>
      <c r="B159" s="1" t="s">
        <v>30</v>
      </c>
      <c r="C159" s="6" t="s">
        <v>71</v>
      </c>
      <c r="D159" s="6" t="s">
        <v>380</v>
      </c>
      <c r="E159" s="1" t="s">
        <v>24</v>
      </c>
      <c r="F159" s="7" t="s">
        <v>381</v>
      </c>
      <c r="G159" s="7" t="s">
        <v>70</v>
      </c>
      <c r="H159" s="3">
        <f t="shared" si="1"/>
        <v>4.75737393</v>
      </c>
      <c r="I159" s="4">
        <f t="shared" si="2"/>
        <v>10.24262607</v>
      </c>
      <c r="J159" s="8">
        <v>1.9029495718363465</v>
      </c>
      <c r="K159" s="5">
        <f t="shared" si="6"/>
        <v>28.09705043</v>
      </c>
      <c r="L159" s="5" t="b">
        <f t="shared" si="7"/>
        <v>1</v>
      </c>
      <c r="M159" s="1" t="s">
        <v>27</v>
      </c>
      <c r="N159" s="6" t="s">
        <v>28</v>
      </c>
      <c r="O159" s="6" t="s">
        <v>28</v>
      </c>
      <c r="P159" s="6" t="s">
        <v>28</v>
      </c>
      <c r="Q159" s="6" t="s">
        <v>381</v>
      </c>
      <c r="R159" s="6" t="s">
        <v>70</v>
      </c>
      <c r="S159" s="1" t="s">
        <v>29</v>
      </c>
      <c r="T159" s="1" t="s">
        <v>29</v>
      </c>
    </row>
    <row r="160">
      <c r="A160" s="1" t="s">
        <v>353</v>
      </c>
      <c r="B160" s="1" t="s">
        <v>35</v>
      </c>
      <c r="C160" s="6" t="s">
        <v>71</v>
      </c>
      <c r="D160" s="6" t="s">
        <v>382</v>
      </c>
      <c r="E160" s="1" t="s">
        <v>85</v>
      </c>
      <c r="F160" s="7" t="s">
        <v>383</v>
      </c>
      <c r="G160" s="7" t="s">
        <v>93</v>
      </c>
      <c r="H160" s="3">
        <f t="shared" si="1"/>
        <v>5.847953216</v>
      </c>
      <c r="I160" s="4">
        <f t="shared" si="2"/>
        <v>9.152046784</v>
      </c>
      <c r="J160" s="8">
        <v>2.3391812865497075</v>
      </c>
      <c r="K160" s="5">
        <f t="shared" si="6"/>
        <v>27.66081871</v>
      </c>
      <c r="L160" s="5" t="b">
        <f t="shared" si="7"/>
        <v>1</v>
      </c>
      <c r="M160" s="1" t="s">
        <v>27</v>
      </c>
      <c r="N160" s="6" t="s">
        <v>28</v>
      </c>
      <c r="O160" s="6" t="s">
        <v>28</v>
      </c>
      <c r="P160" s="6" t="s">
        <v>28</v>
      </c>
      <c r="Q160" s="6" t="s">
        <v>383</v>
      </c>
      <c r="R160" s="6" t="s">
        <v>93</v>
      </c>
      <c r="S160" s="1" t="s">
        <v>29</v>
      </c>
      <c r="T160" s="1" t="s">
        <v>29</v>
      </c>
    </row>
    <row r="161">
      <c r="A161" s="1" t="s">
        <v>353</v>
      </c>
      <c r="B161" s="1" t="s">
        <v>21</v>
      </c>
      <c r="C161" s="6" t="s">
        <v>81</v>
      </c>
      <c r="D161" s="6" t="s">
        <v>384</v>
      </c>
      <c r="E161" s="1" t="s">
        <v>68</v>
      </c>
      <c r="F161" s="7" t="s">
        <v>385</v>
      </c>
      <c r="G161" s="7" t="s">
        <v>70</v>
      </c>
      <c r="H161" s="3">
        <f t="shared" si="1"/>
        <v>5.530973451</v>
      </c>
      <c r="I161" s="4">
        <f t="shared" si="2"/>
        <v>9.469026549</v>
      </c>
      <c r="J161" s="8">
        <v>2.2123893805309733</v>
      </c>
      <c r="K161" s="5">
        <f t="shared" si="6"/>
        <v>27.78761062</v>
      </c>
      <c r="L161" s="5" t="b">
        <f t="shared" si="7"/>
        <v>1</v>
      </c>
      <c r="M161" s="1" t="s">
        <v>27</v>
      </c>
      <c r="N161" s="6" t="s">
        <v>28</v>
      </c>
      <c r="O161" s="6" t="s">
        <v>28</v>
      </c>
      <c r="P161" s="6" t="s">
        <v>28</v>
      </c>
      <c r="Q161" s="6" t="s">
        <v>385</v>
      </c>
      <c r="R161" s="6" t="s">
        <v>70</v>
      </c>
      <c r="S161" s="1" t="s">
        <v>29</v>
      </c>
      <c r="T161" s="1" t="s">
        <v>29</v>
      </c>
    </row>
    <row r="162">
      <c r="A162" s="1" t="s">
        <v>353</v>
      </c>
      <c r="B162" s="1" t="s">
        <v>30</v>
      </c>
      <c r="C162" s="6" t="s">
        <v>81</v>
      </c>
      <c r="D162" s="6" t="s">
        <v>386</v>
      </c>
      <c r="E162" s="1" t="s">
        <v>218</v>
      </c>
      <c r="F162" s="7" t="s">
        <v>387</v>
      </c>
      <c r="G162" s="7" t="s">
        <v>43</v>
      </c>
      <c r="H162" s="3">
        <f t="shared" si="1"/>
        <v>4.604051565</v>
      </c>
      <c r="I162" s="4">
        <f t="shared" si="2"/>
        <v>10.39594843</v>
      </c>
      <c r="J162" s="8">
        <v>1.841620626151013</v>
      </c>
      <c r="K162" s="5">
        <f t="shared" si="6"/>
        <v>28.15837937</v>
      </c>
      <c r="L162" s="5" t="b">
        <f t="shared" si="7"/>
        <v>1</v>
      </c>
      <c r="M162" s="1" t="s">
        <v>27</v>
      </c>
      <c r="N162" s="6" t="s">
        <v>28</v>
      </c>
      <c r="O162" s="6" t="s">
        <v>28</v>
      </c>
      <c r="P162" s="6" t="s">
        <v>28</v>
      </c>
      <c r="Q162" s="6" t="s">
        <v>387</v>
      </c>
      <c r="R162" s="6" t="s">
        <v>43</v>
      </c>
      <c r="S162" s="1" t="s">
        <v>29</v>
      </c>
      <c r="T162" s="1" t="s">
        <v>29</v>
      </c>
    </row>
    <row r="163">
      <c r="A163" s="9" t="s">
        <v>353</v>
      </c>
      <c r="B163" s="9" t="s">
        <v>35</v>
      </c>
      <c r="C163" s="10" t="s">
        <v>81</v>
      </c>
      <c r="D163" s="10" t="s">
        <v>388</v>
      </c>
      <c r="E163" s="9" t="s">
        <v>236</v>
      </c>
      <c r="F163" s="11" t="s">
        <v>63</v>
      </c>
      <c r="G163" s="11" t="s">
        <v>26</v>
      </c>
      <c r="H163" s="12">
        <f t="shared" si="1"/>
        <v>4.821600771</v>
      </c>
      <c r="I163" s="13">
        <f t="shared" si="2"/>
        <v>10.17839923</v>
      </c>
      <c r="J163" s="14">
        <v>1.9286403085824493</v>
      </c>
      <c r="K163" s="5">
        <f t="shared" si="6"/>
        <v>28.07135969</v>
      </c>
      <c r="L163" s="5" t="b">
        <f t="shared" si="7"/>
        <v>1</v>
      </c>
      <c r="M163" s="9" t="s">
        <v>27</v>
      </c>
      <c r="N163" s="10" t="s">
        <v>28</v>
      </c>
      <c r="O163" s="10" t="s">
        <v>28</v>
      </c>
      <c r="P163" s="10" t="s">
        <v>28</v>
      </c>
      <c r="Q163" s="10" t="s">
        <v>63</v>
      </c>
      <c r="R163" s="10" t="s">
        <v>26</v>
      </c>
      <c r="S163" s="9" t="s">
        <v>29</v>
      </c>
      <c r="T163" s="9" t="s">
        <v>29</v>
      </c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>
      <c r="A164" s="1" t="s">
        <v>389</v>
      </c>
      <c r="B164" s="1" t="s">
        <v>21</v>
      </c>
      <c r="C164" s="6" t="s">
        <v>22</v>
      </c>
      <c r="D164" s="6" t="s">
        <v>390</v>
      </c>
      <c r="E164" s="1" t="s">
        <v>62</v>
      </c>
      <c r="F164" s="7" t="s">
        <v>391</v>
      </c>
      <c r="G164" s="7" t="s">
        <v>180</v>
      </c>
      <c r="H164" s="3">
        <f t="shared" si="1"/>
        <v>10.26694045</v>
      </c>
      <c r="I164" s="4">
        <f t="shared" si="2"/>
        <v>4.733059548</v>
      </c>
      <c r="J164" s="8">
        <v>4.1067761806981515</v>
      </c>
      <c r="K164" s="5">
        <f t="shared" si="6"/>
        <v>25.89322382</v>
      </c>
      <c r="L164" s="5" t="b">
        <f t="shared" si="7"/>
        <v>1</v>
      </c>
      <c r="M164" s="1" t="s">
        <v>27</v>
      </c>
      <c r="N164" s="6" t="s">
        <v>28</v>
      </c>
      <c r="O164" s="6" t="s">
        <v>28</v>
      </c>
      <c r="P164" s="6" t="s">
        <v>28</v>
      </c>
      <c r="Q164" s="6" t="s">
        <v>391</v>
      </c>
      <c r="R164" s="6" t="s">
        <v>180</v>
      </c>
      <c r="S164" s="1" t="s">
        <v>29</v>
      </c>
      <c r="T164" s="1" t="s">
        <v>29</v>
      </c>
    </row>
    <row r="165">
      <c r="A165" s="1" t="s">
        <v>389</v>
      </c>
      <c r="B165" s="1" t="s">
        <v>30</v>
      </c>
      <c r="C165" s="6" t="s">
        <v>22</v>
      </c>
      <c r="D165" s="6" t="s">
        <v>392</v>
      </c>
      <c r="E165" s="1" t="s">
        <v>32</v>
      </c>
      <c r="F165" s="7" t="s">
        <v>208</v>
      </c>
      <c r="G165" s="7" t="s">
        <v>53</v>
      </c>
      <c r="H165" s="3">
        <f t="shared" si="1"/>
        <v>14.92537313</v>
      </c>
      <c r="I165" s="4">
        <f t="shared" si="2"/>
        <v>0.07462686567</v>
      </c>
      <c r="J165" s="8">
        <v>5.970149253731344</v>
      </c>
      <c r="K165" s="5">
        <f t="shared" si="6"/>
        <v>24.02985075</v>
      </c>
      <c r="L165" s="5" t="b">
        <f t="shared" si="7"/>
        <v>1</v>
      </c>
      <c r="M165" s="1" t="s">
        <v>27</v>
      </c>
      <c r="N165" s="6" t="s">
        <v>28</v>
      </c>
      <c r="O165" s="6" t="s">
        <v>28</v>
      </c>
      <c r="P165" s="6" t="s">
        <v>28</v>
      </c>
      <c r="Q165" s="6" t="s">
        <v>208</v>
      </c>
      <c r="R165" s="6" t="s">
        <v>53</v>
      </c>
      <c r="S165" s="1" t="s">
        <v>29</v>
      </c>
      <c r="T165" s="1" t="s">
        <v>29</v>
      </c>
    </row>
    <row r="166">
      <c r="A166" s="1" t="s">
        <v>389</v>
      </c>
      <c r="B166" s="1" t="s">
        <v>35</v>
      </c>
      <c r="C166" s="6" t="s">
        <v>22</v>
      </c>
      <c r="D166" s="6" t="s">
        <v>393</v>
      </c>
      <c r="E166" s="1" t="s">
        <v>75</v>
      </c>
      <c r="F166" s="7" t="s">
        <v>394</v>
      </c>
      <c r="G166" s="7" t="s">
        <v>46</v>
      </c>
      <c r="H166" s="3">
        <f t="shared" si="1"/>
        <v>5.675368899</v>
      </c>
      <c r="I166" s="4">
        <f t="shared" si="2"/>
        <v>9.324631101</v>
      </c>
      <c r="J166" s="8">
        <v>2.2701475595913734</v>
      </c>
      <c r="K166" s="5">
        <f t="shared" si="6"/>
        <v>27.72985244</v>
      </c>
      <c r="L166" s="5" t="b">
        <f t="shared" si="7"/>
        <v>1</v>
      </c>
      <c r="M166" s="1" t="s">
        <v>27</v>
      </c>
      <c r="N166" s="6" t="s">
        <v>28</v>
      </c>
      <c r="O166" s="6" t="s">
        <v>28</v>
      </c>
      <c r="P166" s="6" t="s">
        <v>28</v>
      </c>
      <c r="Q166" s="6" t="s">
        <v>394</v>
      </c>
      <c r="R166" s="6" t="s">
        <v>46</v>
      </c>
      <c r="S166" s="1" t="s">
        <v>29</v>
      </c>
      <c r="T166" s="1" t="s">
        <v>29</v>
      </c>
    </row>
    <row r="167">
      <c r="A167" s="1" t="s">
        <v>389</v>
      </c>
      <c r="B167" s="1" t="s">
        <v>21</v>
      </c>
      <c r="C167" s="6" t="s">
        <v>39</v>
      </c>
      <c r="D167" s="6" t="s">
        <v>395</v>
      </c>
      <c r="E167" s="1" t="s">
        <v>24</v>
      </c>
      <c r="F167" s="7" t="s">
        <v>396</v>
      </c>
      <c r="G167" s="7" t="s">
        <v>93</v>
      </c>
      <c r="H167" s="3">
        <f t="shared" si="1"/>
        <v>7.874015748</v>
      </c>
      <c r="I167" s="4">
        <f t="shared" si="2"/>
        <v>7.125984252</v>
      </c>
      <c r="J167" s="8">
        <v>3.1496062992125986</v>
      </c>
      <c r="K167" s="5">
        <f t="shared" si="6"/>
        <v>26.8503937</v>
      </c>
      <c r="L167" s="5" t="b">
        <f t="shared" si="7"/>
        <v>1</v>
      </c>
      <c r="M167" s="1" t="s">
        <v>27</v>
      </c>
      <c r="N167" s="6" t="s">
        <v>28</v>
      </c>
      <c r="O167" s="6" t="s">
        <v>28</v>
      </c>
      <c r="P167" s="6" t="s">
        <v>28</v>
      </c>
      <c r="Q167" s="6" t="s">
        <v>396</v>
      </c>
      <c r="R167" s="6" t="s">
        <v>93</v>
      </c>
      <c r="S167" s="1" t="s">
        <v>29</v>
      </c>
      <c r="T167" s="1" t="s">
        <v>29</v>
      </c>
    </row>
    <row r="168">
      <c r="A168" s="1" t="s">
        <v>389</v>
      </c>
      <c r="B168" s="1" t="s">
        <v>30</v>
      </c>
      <c r="C168" s="6" t="s">
        <v>39</v>
      </c>
      <c r="D168" s="6" t="s">
        <v>397</v>
      </c>
      <c r="E168" s="1" t="s">
        <v>85</v>
      </c>
      <c r="F168" s="7" t="s">
        <v>398</v>
      </c>
      <c r="G168" s="7" t="s">
        <v>70</v>
      </c>
      <c r="H168" s="3">
        <f t="shared" si="1"/>
        <v>11.0864745</v>
      </c>
      <c r="I168" s="4">
        <f t="shared" si="2"/>
        <v>3.913525499</v>
      </c>
      <c r="J168" s="8">
        <v>4.434589800443459</v>
      </c>
      <c r="K168" s="5">
        <f t="shared" si="6"/>
        <v>25.5654102</v>
      </c>
      <c r="L168" s="5" t="b">
        <f t="shared" si="7"/>
        <v>1</v>
      </c>
      <c r="M168" s="1" t="s">
        <v>27</v>
      </c>
      <c r="N168" s="6" t="s">
        <v>28</v>
      </c>
      <c r="O168" s="6" t="s">
        <v>28</v>
      </c>
      <c r="P168" s="6" t="s">
        <v>28</v>
      </c>
      <c r="Q168" s="6" t="s">
        <v>398</v>
      </c>
      <c r="R168" s="6" t="s">
        <v>70</v>
      </c>
      <c r="S168" s="1" t="s">
        <v>29</v>
      </c>
      <c r="T168" s="1" t="s">
        <v>29</v>
      </c>
    </row>
    <row r="169">
      <c r="A169" s="1" t="s">
        <v>389</v>
      </c>
      <c r="B169" s="1" t="s">
        <v>35</v>
      </c>
      <c r="C169" s="6" t="s">
        <v>39</v>
      </c>
      <c r="D169" s="6" t="s">
        <v>399</v>
      </c>
      <c r="E169" s="1" t="s">
        <v>41</v>
      </c>
      <c r="F169" s="7" t="s">
        <v>400</v>
      </c>
      <c r="G169" s="7" t="s">
        <v>26</v>
      </c>
      <c r="H169" s="3">
        <f t="shared" si="1"/>
        <v>6.518904824</v>
      </c>
      <c r="I169" s="4">
        <f t="shared" si="2"/>
        <v>8.481095176</v>
      </c>
      <c r="J169" s="8">
        <v>2.607561929595828</v>
      </c>
      <c r="K169" s="5">
        <f t="shared" si="6"/>
        <v>27.39243807</v>
      </c>
      <c r="L169" s="5" t="b">
        <f t="shared" si="7"/>
        <v>1</v>
      </c>
      <c r="M169" s="1" t="s">
        <v>27</v>
      </c>
      <c r="N169" s="6" t="s">
        <v>28</v>
      </c>
      <c r="O169" s="6" t="s">
        <v>28</v>
      </c>
      <c r="P169" s="6" t="s">
        <v>28</v>
      </c>
      <c r="Q169" s="6" t="s">
        <v>400</v>
      </c>
      <c r="R169" s="6" t="s">
        <v>26</v>
      </c>
      <c r="S169" s="1" t="s">
        <v>29</v>
      </c>
      <c r="T169" s="1" t="s">
        <v>29</v>
      </c>
    </row>
    <row r="170">
      <c r="A170" s="1" t="s">
        <v>389</v>
      </c>
      <c r="B170" s="1" t="s">
        <v>21</v>
      </c>
      <c r="C170" s="6" t="s">
        <v>49</v>
      </c>
      <c r="D170" s="6" t="s">
        <v>401</v>
      </c>
      <c r="E170" s="1" t="s">
        <v>55</v>
      </c>
      <c r="F170" s="7" t="s">
        <v>402</v>
      </c>
      <c r="G170" s="7" t="s">
        <v>57</v>
      </c>
      <c r="H170" s="3">
        <f t="shared" si="1"/>
        <v>9.259259259</v>
      </c>
      <c r="I170" s="4">
        <f t="shared" si="2"/>
        <v>5.740740741</v>
      </c>
      <c r="J170" s="8">
        <v>3.7037037037037037</v>
      </c>
      <c r="K170" s="5">
        <f t="shared" si="6"/>
        <v>26.2962963</v>
      </c>
      <c r="L170" s="5" t="b">
        <f t="shared" si="7"/>
        <v>1</v>
      </c>
      <c r="M170" s="1" t="s">
        <v>27</v>
      </c>
      <c r="N170" s="6" t="s">
        <v>28</v>
      </c>
      <c r="O170" s="6" t="s">
        <v>28</v>
      </c>
      <c r="P170" s="6" t="s">
        <v>28</v>
      </c>
      <c r="Q170" s="6" t="s">
        <v>402</v>
      </c>
      <c r="R170" s="6" t="s">
        <v>57</v>
      </c>
      <c r="S170" s="1" t="s">
        <v>29</v>
      </c>
      <c r="T170" s="1" t="s">
        <v>29</v>
      </c>
    </row>
    <row r="171">
      <c r="A171" s="1" t="s">
        <v>389</v>
      </c>
      <c r="B171" s="1" t="s">
        <v>30</v>
      </c>
      <c r="C171" s="6" t="s">
        <v>49</v>
      </c>
      <c r="D171" s="6" t="s">
        <v>403</v>
      </c>
      <c r="E171" s="1" t="s">
        <v>41</v>
      </c>
      <c r="F171" s="7" t="s">
        <v>404</v>
      </c>
      <c r="G171" s="7" t="s">
        <v>43</v>
      </c>
      <c r="H171" s="3">
        <f t="shared" si="1"/>
        <v>6.11995104</v>
      </c>
      <c r="I171" s="4">
        <f t="shared" si="2"/>
        <v>8.88004896</v>
      </c>
      <c r="J171" s="8">
        <v>2.4479804161566707</v>
      </c>
      <c r="K171" s="5">
        <f t="shared" si="6"/>
        <v>27.55201958</v>
      </c>
      <c r="L171" s="5" t="b">
        <f t="shared" si="7"/>
        <v>1</v>
      </c>
      <c r="M171" s="1" t="s">
        <v>27</v>
      </c>
      <c r="N171" s="6" t="s">
        <v>28</v>
      </c>
      <c r="O171" s="6" t="s">
        <v>28</v>
      </c>
      <c r="P171" s="6" t="s">
        <v>28</v>
      </c>
      <c r="Q171" s="6" t="s">
        <v>404</v>
      </c>
      <c r="R171" s="6" t="s">
        <v>43</v>
      </c>
      <c r="S171" s="1" t="s">
        <v>29</v>
      </c>
      <c r="T171" s="1" t="s">
        <v>29</v>
      </c>
    </row>
    <row r="172">
      <c r="A172" s="1" t="s">
        <v>389</v>
      </c>
      <c r="B172" s="1" t="s">
        <v>35</v>
      </c>
      <c r="C172" s="6" t="s">
        <v>49</v>
      </c>
      <c r="D172" s="6" t="s">
        <v>405</v>
      </c>
      <c r="E172" s="1" t="s">
        <v>355</v>
      </c>
      <c r="F172" s="7" t="s">
        <v>358</v>
      </c>
      <c r="G172" s="7" t="s">
        <v>252</v>
      </c>
      <c r="H172" s="3">
        <f t="shared" si="1"/>
        <v>5.773672055</v>
      </c>
      <c r="I172" s="4">
        <f t="shared" si="2"/>
        <v>9.226327945</v>
      </c>
      <c r="J172" s="8">
        <v>2.309468822170901</v>
      </c>
      <c r="K172" s="5">
        <f t="shared" si="6"/>
        <v>27.69053118</v>
      </c>
      <c r="L172" s="5" t="b">
        <f t="shared" si="7"/>
        <v>1</v>
      </c>
      <c r="M172" s="1" t="s">
        <v>27</v>
      </c>
      <c r="N172" s="6" t="s">
        <v>28</v>
      </c>
      <c r="O172" s="6" t="s">
        <v>28</v>
      </c>
      <c r="P172" s="6" t="s">
        <v>28</v>
      </c>
      <c r="Q172" s="6" t="s">
        <v>358</v>
      </c>
      <c r="R172" s="6" t="s">
        <v>252</v>
      </c>
      <c r="S172" s="1" t="s">
        <v>29</v>
      </c>
      <c r="T172" s="1" t="s">
        <v>29</v>
      </c>
    </row>
    <row r="173">
      <c r="A173" s="1" t="s">
        <v>389</v>
      </c>
      <c r="B173" s="1" t="s">
        <v>21</v>
      </c>
      <c r="C173" s="6" t="s">
        <v>60</v>
      </c>
      <c r="D173" s="6" t="s">
        <v>406</v>
      </c>
      <c r="E173" s="1" t="s">
        <v>75</v>
      </c>
      <c r="F173" s="2">
        <v>43.6</v>
      </c>
      <c r="G173" s="2">
        <v>6.9</v>
      </c>
      <c r="H173" s="3">
        <f t="shared" si="1"/>
        <v>11.46788991</v>
      </c>
      <c r="I173" s="4">
        <f t="shared" si="2"/>
        <v>3.532110092</v>
      </c>
      <c r="J173" s="8"/>
      <c r="K173" s="5">
        <f t="shared" si="6"/>
        <v>30</v>
      </c>
      <c r="L173" s="5" t="b">
        <f t="shared" si="7"/>
        <v>1</v>
      </c>
      <c r="M173" s="1" t="s">
        <v>94</v>
      </c>
      <c r="N173" s="6" t="s">
        <v>28</v>
      </c>
      <c r="O173" s="1" t="b">
        <v>0</v>
      </c>
      <c r="P173" s="6" t="s">
        <v>28</v>
      </c>
      <c r="Q173" s="6" t="s">
        <v>407</v>
      </c>
      <c r="R173" s="6" t="s">
        <v>46</v>
      </c>
      <c r="S173" s="1" t="s">
        <v>29</v>
      </c>
      <c r="T173" s="1" t="s">
        <v>29</v>
      </c>
    </row>
    <row r="174">
      <c r="A174" s="1" t="s">
        <v>389</v>
      </c>
      <c r="B174" s="1" t="s">
        <v>30</v>
      </c>
      <c r="C174" s="6" t="s">
        <v>60</v>
      </c>
      <c r="D174" s="6" t="s">
        <v>408</v>
      </c>
      <c r="E174" s="1" t="s">
        <v>24</v>
      </c>
      <c r="F174" s="7" t="s">
        <v>409</v>
      </c>
      <c r="G174" s="7" t="s">
        <v>57</v>
      </c>
      <c r="H174" s="3">
        <f t="shared" si="1"/>
        <v>8.928571429</v>
      </c>
      <c r="I174" s="4">
        <f t="shared" si="2"/>
        <v>6.071428571</v>
      </c>
      <c r="J174" s="8">
        <v>3.5714285714285716</v>
      </c>
      <c r="K174" s="5">
        <f t="shared" si="6"/>
        <v>26.42857143</v>
      </c>
      <c r="L174" s="5" t="b">
        <f t="shared" si="7"/>
        <v>1</v>
      </c>
      <c r="M174" s="1" t="s">
        <v>27</v>
      </c>
      <c r="N174" s="6" t="s">
        <v>28</v>
      </c>
      <c r="O174" s="6" t="s">
        <v>28</v>
      </c>
      <c r="P174" s="6" t="s">
        <v>28</v>
      </c>
      <c r="Q174" s="6" t="s">
        <v>409</v>
      </c>
      <c r="R174" s="6" t="s">
        <v>57</v>
      </c>
      <c r="S174" s="1" t="s">
        <v>29</v>
      </c>
      <c r="T174" s="1" t="s">
        <v>29</v>
      </c>
    </row>
    <row r="175">
      <c r="A175" s="1" t="s">
        <v>389</v>
      </c>
      <c r="B175" s="1" t="s">
        <v>35</v>
      </c>
      <c r="C175" s="6" t="s">
        <v>60</v>
      </c>
      <c r="D175" s="6" t="s">
        <v>410</v>
      </c>
      <c r="E175" s="1" t="s">
        <v>41</v>
      </c>
      <c r="F175" s="7" t="s">
        <v>411</v>
      </c>
      <c r="G175" s="7" t="s">
        <v>43</v>
      </c>
      <c r="H175" s="3">
        <f t="shared" si="1"/>
        <v>7.56429652</v>
      </c>
      <c r="I175" s="4">
        <f t="shared" si="2"/>
        <v>7.43570348</v>
      </c>
      <c r="J175" s="8">
        <v>3.0257186081694405</v>
      </c>
      <c r="K175" s="5">
        <f t="shared" si="6"/>
        <v>26.97428139</v>
      </c>
      <c r="L175" s="5" t="b">
        <f t="shared" si="7"/>
        <v>1</v>
      </c>
      <c r="M175" s="1" t="s">
        <v>27</v>
      </c>
      <c r="N175" s="6" t="s">
        <v>28</v>
      </c>
      <c r="O175" s="6" t="s">
        <v>28</v>
      </c>
      <c r="P175" s="6" t="s">
        <v>28</v>
      </c>
      <c r="Q175" s="6" t="s">
        <v>411</v>
      </c>
      <c r="R175" s="6" t="s">
        <v>43</v>
      </c>
      <c r="S175" s="1" t="s">
        <v>29</v>
      </c>
      <c r="T175" s="1" t="s">
        <v>29</v>
      </c>
    </row>
    <row r="176">
      <c r="A176" s="1" t="s">
        <v>389</v>
      </c>
      <c r="B176" s="1" t="s">
        <v>21</v>
      </c>
      <c r="C176" s="6" t="s">
        <v>71</v>
      </c>
      <c r="D176" s="6" t="s">
        <v>412</v>
      </c>
      <c r="E176" s="1" t="s">
        <v>85</v>
      </c>
      <c r="F176" s="7" t="s">
        <v>413</v>
      </c>
      <c r="G176" s="7" t="s">
        <v>43</v>
      </c>
      <c r="H176" s="3">
        <f t="shared" si="1"/>
        <v>8.802816901</v>
      </c>
      <c r="I176" s="4">
        <f t="shared" si="2"/>
        <v>6.197183099</v>
      </c>
      <c r="J176" s="8">
        <v>3.5211267605633805</v>
      </c>
      <c r="K176" s="5">
        <f t="shared" si="6"/>
        <v>26.47887324</v>
      </c>
      <c r="L176" s="5" t="b">
        <f t="shared" si="7"/>
        <v>1</v>
      </c>
      <c r="M176" s="1" t="s">
        <v>94</v>
      </c>
      <c r="N176" s="6" t="s">
        <v>95</v>
      </c>
      <c r="O176" s="6" t="s">
        <v>28</v>
      </c>
      <c r="P176" s="6" t="s">
        <v>28</v>
      </c>
      <c r="Q176" s="6" t="s">
        <v>414</v>
      </c>
      <c r="R176" s="1" t="s">
        <v>29</v>
      </c>
      <c r="S176" s="6" t="s">
        <v>413</v>
      </c>
      <c r="T176" s="6" t="s">
        <v>43</v>
      </c>
    </row>
    <row r="177">
      <c r="A177" s="1" t="s">
        <v>389</v>
      </c>
      <c r="B177" s="1" t="s">
        <v>30</v>
      </c>
      <c r="C177" s="6" t="s">
        <v>71</v>
      </c>
      <c r="D177" s="6" t="s">
        <v>415</v>
      </c>
      <c r="E177" s="1" t="s">
        <v>355</v>
      </c>
      <c r="F177" s="7" t="s">
        <v>416</v>
      </c>
      <c r="G177" s="7" t="s">
        <v>46</v>
      </c>
      <c r="H177" s="3">
        <f t="shared" si="1"/>
        <v>5.747126437</v>
      </c>
      <c r="I177" s="4">
        <f t="shared" si="2"/>
        <v>9.252873563</v>
      </c>
      <c r="J177" s="8">
        <v>2.2988505747126435</v>
      </c>
      <c r="K177" s="5">
        <f t="shared" si="6"/>
        <v>27.70114943</v>
      </c>
      <c r="L177" s="5" t="b">
        <f t="shared" si="7"/>
        <v>1</v>
      </c>
      <c r="M177" s="1" t="s">
        <v>27</v>
      </c>
      <c r="N177" s="6" t="s">
        <v>28</v>
      </c>
      <c r="O177" s="6" t="s">
        <v>28</v>
      </c>
      <c r="P177" s="6" t="s">
        <v>28</v>
      </c>
      <c r="Q177" s="6" t="s">
        <v>416</v>
      </c>
      <c r="R177" s="6" t="s">
        <v>46</v>
      </c>
      <c r="S177" s="1" t="s">
        <v>29</v>
      </c>
      <c r="T177" s="1" t="s">
        <v>29</v>
      </c>
    </row>
    <row r="178">
      <c r="A178" s="1" t="s">
        <v>389</v>
      </c>
      <c r="B178" s="1" t="s">
        <v>35</v>
      </c>
      <c r="C178" s="6" t="s">
        <v>71</v>
      </c>
      <c r="D178" s="6" t="s">
        <v>417</v>
      </c>
      <c r="E178" s="1" t="s">
        <v>62</v>
      </c>
      <c r="F178" s="2">
        <v>53.9</v>
      </c>
      <c r="G178" s="2">
        <v>7.6</v>
      </c>
      <c r="H178" s="3">
        <f t="shared" si="1"/>
        <v>9.276437848</v>
      </c>
      <c r="I178" s="4">
        <f t="shared" si="2"/>
        <v>5.723562152</v>
      </c>
      <c r="J178" s="5"/>
      <c r="K178" s="5">
        <f t="shared" si="6"/>
        <v>30</v>
      </c>
      <c r="L178" s="5" t="b">
        <f t="shared" si="7"/>
        <v>1</v>
      </c>
      <c r="M178" s="1" t="s">
        <v>94</v>
      </c>
      <c r="N178" s="6" t="s">
        <v>28</v>
      </c>
      <c r="O178" s="1" t="b">
        <v>0</v>
      </c>
      <c r="P178" s="6" t="s">
        <v>28</v>
      </c>
      <c r="Q178" s="6" t="s">
        <v>418</v>
      </c>
      <c r="R178" s="6" t="s">
        <v>53</v>
      </c>
      <c r="S178" s="1" t="s">
        <v>29</v>
      </c>
      <c r="T178" s="1" t="s">
        <v>29</v>
      </c>
    </row>
    <row r="179">
      <c r="A179" s="1" t="s">
        <v>389</v>
      </c>
      <c r="B179" s="1" t="s">
        <v>21</v>
      </c>
      <c r="C179" s="6" t="s">
        <v>81</v>
      </c>
      <c r="D179" s="6" t="s">
        <v>419</v>
      </c>
      <c r="E179" s="1" t="s">
        <v>205</v>
      </c>
      <c r="F179" s="7" t="s">
        <v>420</v>
      </c>
      <c r="G179" s="7" t="s">
        <v>119</v>
      </c>
      <c r="H179" s="3">
        <f t="shared" si="1"/>
        <v>6.64893617</v>
      </c>
      <c r="I179" s="4">
        <f t="shared" si="2"/>
        <v>8.35106383</v>
      </c>
      <c r="J179" s="8">
        <v>2.6595744680851063</v>
      </c>
      <c r="K179" s="5">
        <f t="shared" si="6"/>
        <v>27.34042553</v>
      </c>
      <c r="L179" s="5" t="b">
        <f t="shared" si="7"/>
        <v>1</v>
      </c>
      <c r="M179" s="1" t="s">
        <v>27</v>
      </c>
      <c r="N179" s="6" t="s">
        <v>28</v>
      </c>
      <c r="O179" s="6" t="s">
        <v>28</v>
      </c>
      <c r="P179" s="6" t="s">
        <v>28</v>
      </c>
      <c r="Q179" s="6" t="s">
        <v>420</v>
      </c>
      <c r="R179" s="6" t="s">
        <v>119</v>
      </c>
      <c r="S179" s="1" t="s">
        <v>29</v>
      </c>
      <c r="T179" s="1" t="s">
        <v>29</v>
      </c>
    </row>
    <row r="180">
      <c r="A180" s="1" t="s">
        <v>389</v>
      </c>
      <c r="B180" s="1" t="s">
        <v>30</v>
      </c>
      <c r="C180" s="6" t="s">
        <v>81</v>
      </c>
      <c r="D180" s="6" t="s">
        <v>421</v>
      </c>
      <c r="E180" s="1" t="s">
        <v>75</v>
      </c>
      <c r="F180" s="7" t="s">
        <v>422</v>
      </c>
      <c r="G180" s="7" t="s">
        <v>70</v>
      </c>
      <c r="H180" s="3">
        <f t="shared" si="1"/>
        <v>5.005005005</v>
      </c>
      <c r="I180" s="4">
        <f t="shared" si="2"/>
        <v>9.994994995</v>
      </c>
      <c r="J180" s="8">
        <v>2.0020020020020017</v>
      </c>
      <c r="K180" s="5">
        <f t="shared" si="6"/>
        <v>27.997998</v>
      </c>
      <c r="L180" s="5" t="b">
        <f t="shared" si="7"/>
        <v>1</v>
      </c>
      <c r="M180" s="1" t="s">
        <v>27</v>
      </c>
      <c r="N180" s="6" t="s">
        <v>28</v>
      </c>
      <c r="O180" s="6" t="s">
        <v>28</v>
      </c>
      <c r="P180" s="6" t="s">
        <v>28</v>
      </c>
      <c r="Q180" s="6" t="s">
        <v>422</v>
      </c>
      <c r="R180" s="6" t="s">
        <v>70</v>
      </c>
      <c r="S180" s="1" t="s">
        <v>29</v>
      </c>
      <c r="T180" s="1" t="s">
        <v>29</v>
      </c>
    </row>
    <row r="181">
      <c r="A181" s="9" t="s">
        <v>389</v>
      </c>
      <c r="B181" s="9" t="s">
        <v>35</v>
      </c>
      <c r="C181" s="10" t="s">
        <v>81</v>
      </c>
      <c r="D181" s="10" t="s">
        <v>423</v>
      </c>
      <c r="E181" s="9" t="s">
        <v>75</v>
      </c>
      <c r="F181" s="11" t="s">
        <v>424</v>
      </c>
      <c r="G181" s="11" t="s">
        <v>109</v>
      </c>
      <c r="H181" s="12">
        <f t="shared" si="1"/>
        <v>6.983240223</v>
      </c>
      <c r="I181" s="13">
        <f t="shared" si="2"/>
        <v>8.016759777</v>
      </c>
      <c r="J181" s="14">
        <v>2.7932960893854752</v>
      </c>
      <c r="K181" s="5">
        <f t="shared" si="6"/>
        <v>27.20670391</v>
      </c>
      <c r="L181" s="5" t="b">
        <f t="shared" si="7"/>
        <v>1</v>
      </c>
      <c r="M181" s="9" t="s">
        <v>27</v>
      </c>
      <c r="N181" s="10" t="s">
        <v>28</v>
      </c>
      <c r="O181" s="10" t="s">
        <v>28</v>
      </c>
      <c r="P181" s="10" t="s">
        <v>28</v>
      </c>
      <c r="Q181" s="10" t="s">
        <v>424</v>
      </c>
      <c r="R181" s="10" t="s">
        <v>109</v>
      </c>
      <c r="S181" s="9" t="s">
        <v>29</v>
      </c>
      <c r="T181" s="9" t="s">
        <v>29</v>
      </c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>
      <c r="A182" s="17" t="s">
        <v>425</v>
      </c>
      <c r="B182" s="17" t="s">
        <v>21</v>
      </c>
      <c r="C182" s="17">
        <v>0.0</v>
      </c>
      <c r="F182" s="18">
        <v>121.7</v>
      </c>
      <c r="G182" s="2">
        <v>5.2</v>
      </c>
      <c r="H182" s="3">
        <f t="shared" si="1"/>
        <v>4.108463435</v>
      </c>
      <c r="I182" s="4">
        <f t="shared" si="2"/>
        <v>10.89153657</v>
      </c>
      <c r="J182" s="5"/>
      <c r="K182" s="5"/>
      <c r="L182" s="5"/>
      <c r="M182" s="1" t="s">
        <v>94</v>
      </c>
      <c r="N182" s="19" t="b">
        <v>1</v>
      </c>
      <c r="O182" s="19" t="b">
        <v>0</v>
      </c>
      <c r="P182" s="20" t="b">
        <f t="shared" ref="P182:P199" si="8">AND(N182,O182)</f>
        <v>0</v>
      </c>
      <c r="Q182" s="1" t="s">
        <v>29</v>
      </c>
      <c r="R182" s="1">
        <v>4.9</v>
      </c>
      <c r="S182" s="1">
        <v>121.7</v>
      </c>
      <c r="T182" s="1">
        <v>5.2</v>
      </c>
    </row>
    <row r="183">
      <c r="A183" s="17" t="s">
        <v>425</v>
      </c>
      <c r="B183" s="17" t="s">
        <v>30</v>
      </c>
      <c r="C183" s="17">
        <v>0.0</v>
      </c>
      <c r="F183" s="18">
        <v>113.0</v>
      </c>
      <c r="G183" s="18">
        <v>5.2</v>
      </c>
      <c r="H183" s="3">
        <f t="shared" si="1"/>
        <v>4.424778761</v>
      </c>
      <c r="I183" s="4">
        <f t="shared" si="2"/>
        <v>10.57522124</v>
      </c>
      <c r="J183" s="5"/>
      <c r="K183" s="5"/>
      <c r="L183" s="5"/>
      <c r="M183" s="1" t="s">
        <v>27</v>
      </c>
      <c r="N183" s="19" t="b">
        <v>0</v>
      </c>
      <c r="O183" s="19" t="b">
        <v>0</v>
      </c>
      <c r="P183" s="20" t="b">
        <f t="shared" si="8"/>
        <v>0</v>
      </c>
      <c r="Q183" s="1" t="s">
        <v>29</v>
      </c>
      <c r="R183" s="1" t="s">
        <v>29</v>
      </c>
      <c r="S183" s="1" t="s">
        <v>29</v>
      </c>
      <c r="T183" s="1" t="s">
        <v>29</v>
      </c>
    </row>
    <row r="184">
      <c r="A184" s="17" t="s">
        <v>425</v>
      </c>
      <c r="B184" s="17" t="s">
        <v>35</v>
      </c>
      <c r="C184" s="17">
        <v>0.0</v>
      </c>
      <c r="F184" s="18">
        <v>106.1</v>
      </c>
      <c r="G184" s="2">
        <v>7.5</v>
      </c>
      <c r="H184" s="3">
        <f t="shared" si="1"/>
        <v>4.712535344</v>
      </c>
      <c r="I184" s="4">
        <f t="shared" si="2"/>
        <v>10.28746466</v>
      </c>
      <c r="J184" s="5"/>
      <c r="K184" s="5"/>
      <c r="L184" s="5"/>
      <c r="M184" s="1" t="s">
        <v>94</v>
      </c>
      <c r="N184" s="19" t="b">
        <v>1</v>
      </c>
      <c r="O184" s="19" t="b">
        <v>0</v>
      </c>
      <c r="P184" s="20" t="b">
        <f t="shared" si="8"/>
        <v>0</v>
      </c>
      <c r="Q184" s="1" t="s">
        <v>29</v>
      </c>
      <c r="R184" s="1">
        <v>5.3</v>
      </c>
      <c r="S184" s="1">
        <v>106.1</v>
      </c>
      <c r="T184" s="1">
        <v>7.5</v>
      </c>
    </row>
    <row r="185">
      <c r="A185" s="17" t="s">
        <v>425</v>
      </c>
      <c r="B185" s="17" t="s">
        <v>21</v>
      </c>
      <c r="C185" s="20">
        <v>1.0E-4</v>
      </c>
      <c r="F185" s="18">
        <v>124.1</v>
      </c>
      <c r="G185" s="18">
        <v>5.0</v>
      </c>
      <c r="H185" s="3">
        <f t="shared" si="1"/>
        <v>4.029008864</v>
      </c>
      <c r="I185" s="4">
        <f t="shared" si="2"/>
        <v>10.97099114</v>
      </c>
      <c r="J185" s="5"/>
      <c r="K185" s="5"/>
      <c r="L185" s="5"/>
      <c r="M185" s="1" t="s">
        <v>27</v>
      </c>
      <c r="N185" s="19" t="b">
        <v>0</v>
      </c>
      <c r="O185" s="19" t="b">
        <v>0</v>
      </c>
      <c r="P185" s="20" t="b">
        <f t="shared" si="8"/>
        <v>0</v>
      </c>
      <c r="Q185" s="1" t="s">
        <v>29</v>
      </c>
      <c r="R185" s="1" t="s">
        <v>29</v>
      </c>
      <c r="S185" s="1" t="s">
        <v>29</v>
      </c>
      <c r="T185" s="1" t="s">
        <v>29</v>
      </c>
    </row>
    <row r="186">
      <c r="A186" s="17" t="s">
        <v>425</v>
      </c>
      <c r="B186" s="17" t="s">
        <v>30</v>
      </c>
      <c r="C186" s="20">
        <v>1.0E-4</v>
      </c>
      <c r="F186" s="18">
        <v>85.9</v>
      </c>
      <c r="G186" s="18">
        <v>5.0</v>
      </c>
      <c r="H186" s="3">
        <f t="shared" si="1"/>
        <v>5.820721769</v>
      </c>
      <c r="I186" s="4">
        <f t="shared" si="2"/>
        <v>9.179278231</v>
      </c>
      <c r="J186" s="5"/>
      <c r="K186" s="5"/>
      <c r="L186" s="5"/>
      <c r="M186" s="1" t="s">
        <v>27</v>
      </c>
      <c r="N186" s="19" t="b">
        <v>0</v>
      </c>
      <c r="O186" s="19" t="b">
        <v>0</v>
      </c>
      <c r="P186" s="20" t="b">
        <f t="shared" si="8"/>
        <v>0</v>
      </c>
      <c r="Q186" s="1" t="s">
        <v>29</v>
      </c>
      <c r="R186" s="1" t="s">
        <v>29</v>
      </c>
      <c r="S186" s="1" t="s">
        <v>29</v>
      </c>
      <c r="T186" s="1" t="s">
        <v>29</v>
      </c>
    </row>
    <row r="187">
      <c r="A187" s="17" t="s">
        <v>425</v>
      </c>
      <c r="B187" s="17" t="s">
        <v>35</v>
      </c>
      <c r="C187" s="20">
        <v>1.0E-4</v>
      </c>
      <c r="F187" s="18">
        <v>62.7</v>
      </c>
      <c r="G187" s="18">
        <v>5.7</v>
      </c>
      <c r="H187" s="3">
        <f t="shared" si="1"/>
        <v>7.974481659</v>
      </c>
      <c r="I187" s="4">
        <f t="shared" si="2"/>
        <v>7.025518341</v>
      </c>
      <c r="J187" s="5"/>
      <c r="K187" s="5"/>
      <c r="L187" s="5"/>
      <c r="M187" s="1" t="s">
        <v>27</v>
      </c>
      <c r="N187" s="19" t="b">
        <v>0</v>
      </c>
      <c r="O187" s="19" t="b">
        <v>0</v>
      </c>
      <c r="P187" s="20" t="b">
        <f t="shared" si="8"/>
        <v>0</v>
      </c>
      <c r="Q187" s="1" t="s">
        <v>29</v>
      </c>
      <c r="R187" s="1" t="s">
        <v>29</v>
      </c>
      <c r="S187" s="1" t="s">
        <v>29</v>
      </c>
      <c r="T187" s="1" t="s">
        <v>29</v>
      </c>
    </row>
    <row r="188">
      <c r="A188" s="17" t="s">
        <v>425</v>
      </c>
      <c r="B188" s="17" t="s">
        <v>21</v>
      </c>
      <c r="C188" s="20">
        <v>0.001</v>
      </c>
      <c r="F188" s="18">
        <v>121.0</v>
      </c>
      <c r="G188" s="18">
        <v>5.8</v>
      </c>
      <c r="H188" s="3">
        <f t="shared" si="1"/>
        <v>4.132231405</v>
      </c>
      <c r="I188" s="4">
        <f t="shared" si="2"/>
        <v>10.8677686</v>
      </c>
      <c r="J188" s="5"/>
      <c r="K188" s="5"/>
      <c r="L188" s="5"/>
      <c r="M188" s="1" t="s">
        <v>27</v>
      </c>
      <c r="N188" s="19" t="b">
        <v>0</v>
      </c>
      <c r="O188" s="19" t="b">
        <v>0</v>
      </c>
      <c r="P188" s="20" t="b">
        <f t="shared" si="8"/>
        <v>0</v>
      </c>
      <c r="Q188" s="1" t="s">
        <v>29</v>
      </c>
      <c r="R188" s="1" t="s">
        <v>29</v>
      </c>
      <c r="S188" s="1" t="s">
        <v>29</v>
      </c>
      <c r="T188" s="1" t="s">
        <v>29</v>
      </c>
    </row>
    <row r="189">
      <c r="A189" s="17" t="s">
        <v>425</v>
      </c>
      <c r="B189" s="17" t="s">
        <v>30</v>
      </c>
      <c r="C189" s="20">
        <v>0.001</v>
      </c>
      <c r="F189" s="18">
        <v>104.8</v>
      </c>
      <c r="G189" s="18">
        <v>5.6</v>
      </c>
      <c r="H189" s="3">
        <f t="shared" si="1"/>
        <v>4.770992366</v>
      </c>
      <c r="I189" s="4">
        <f t="shared" si="2"/>
        <v>10.22900763</v>
      </c>
      <c r="J189" s="5"/>
      <c r="K189" s="5"/>
      <c r="L189" s="5"/>
      <c r="M189" s="1" t="s">
        <v>27</v>
      </c>
      <c r="N189" s="19" t="b">
        <v>0</v>
      </c>
      <c r="O189" s="19" t="b">
        <v>0</v>
      </c>
      <c r="P189" s="20" t="b">
        <f t="shared" si="8"/>
        <v>0</v>
      </c>
      <c r="Q189" s="1" t="s">
        <v>29</v>
      </c>
      <c r="R189" s="1" t="s">
        <v>29</v>
      </c>
      <c r="S189" s="1" t="s">
        <v>29</v>
      </c>
      <c r="T189" s="1" t="s">
        <v>29</v>
      </c>
    </row>
    <row r="190">
      <c r="A190" s="17" t="s">
        <v>425</v>
      </c>
      <c r="B190" s="17" t="s">
        <v>35</v>
      </c>
      <c r="C190" s="20">
        <v>0.001</v>
      </c>
      <c r="F190" s="18">
        <v>143.7</v>
      </c>
      <c r="G190" s="18">
        <v>4.4</v>
      </c>
      <c r="H190" s="3">
        <f t="shared" si="1"/>
        <v>3.47947112</v>
      </c>
      <c r="I190" s="4">
        <f t="shared" si="2"/>
        <v>11.52052888</v>
      </c>
      <c r="J190" s="5"/>
      <c r="K190" s="5"/>
      <c r="L190" s="5"/>
      <c r="M190" s="1" t="s">
        <v>27</v>
      </c>
      <c r="N190" s="19" t="b">
        <v>0</v>
      </c>
      <c r="O190" s="19" t="b">
        <v>0</v>
      </c>
      <c r="P190" s="20" t="b">
        <f t="shared" si="8"/>
        <v>0</v>
      </c>
      <c r="Q190" s="1" t="s">
        <v>29</v>
      </c>
      <c r="R190" s="1" t="s">
        <v>29</v>
      </c>
      <c r="S190" s="1" t="s">
        <v>29</v>
      </c>
      <c r="T190" s="1" t="s">
        <v>29</v>
      </c>
    </row>
    <row r="191">
      <c r="A191" s="17" t="s">
        <v>425</v>
      </c>
      <c r="B191" s="17" t="s">
        <v>21</v>
      </c>
      <c r="C191" s="20">
        <v>0.01</v>
      </c>
      <c r="F191" s="18">
        <v>108.6</v>
      </c>
      <c r="G191" s="18">
        <v>6.9</v>
      </c>
      <c r="H191" s="3">
        <f t="shared" si="1"/>
        <v>4.604051565</v>
      </c>
      <c r="I191" s="4">
        <f t="shared" si="2"/>
        <v>10.39594843</v>
      </c>
      <c r="J191" s="5"/>
      <c r="K191" s="5"/>
      <c r="L191" s="5"/>
      <c r="M191" s="1" t="s">
        <v>27</v>
      </c>
      <c r="N191" s="19" t="b">
        <v>0</v>
      </c>
      <c r="O191" s="19" t="b">
        <v>0</v>
      </c>
      <c r="P191" s="20" t="b">
        <f t="shared" si="8"/>
        <v>0</v>
      </c>
      <c r="Q191" s="1" t="s">
        <v>29</v>
      </c>
      <c r="R191" s="1" t="s">
        <v>29</v>
      </c>
      <c r="S191" s="1" t="s">
        <v>29</v>
      </c>
      <c r="T191" s="1" t="s">
        <v>29</v>
      </c>
    </row>
    <row r="192">
      <c r="A192" s="17" t="s">
        <v>425</v>
      </c>
      <c r="B192" s="17" t="s">
        <v>30</v>
      </c>
      <c r="C192" s="20">
        <v>0.01</v>
      </c>
      <c r="F192" s="18">
        <v>100.9</v>
      </c>
      <c r="G192" s="18">
        <v>5.5</v>
      </c>
      <c r="H192" s="3">
        <f t="shared" si="1"/>
        <v>4.955401388</v>
      </c>
      <c r="I192" s="4">
        <f t="shared" si="2"/>
        <v>10.04459861</v>
      </c>
      <c r="J192" s="5"/>
      <c r="K192" s="5"/>
      <c r="L192" s="5"/>
      <c r="M192" s="1" t="s">
        <v>27</v>
      </c>
      <c r="N192" s="19" t="b">
        <v>0</v>
      </c>
      <c r="O192" s="19" t="b">
        <v>0</v>
      </c>
      <c r="P192" s="20" t="b">
        <f t="shared" si="8"/>
        <v>0</v>
      </c>
      <c r="Q192" s="1" t="s">
        <v>29</v>
      </c>
      <c r="R192" s="1" t="s">
        <v>29</v>
      </c>
      <c r="S192" s="1" t="s">
        <v>29</v>
      </c>
      <c r="T192" s="1" t="s">
        <v>29</v>
      </c>
    </row>
    <row r="193">
      <c r="A193" s="17" t="s">
        <v>425</v>
      </c>
      <c r="B193" s="17" t="s">
        <v>35</v>
      </c>
      <c r="C193" s="20">
        <v>0.01</v>
      </c>
      <c r="F193" s="18">
        <v>101.7</v>
      </c>
      <c r="G193" s="18">
        <v>5.2</v>
      </c>
      <c r="H193" s="3">
        <f t="shared" si="1"/>
        <v>4.916420846</v>
      </c>
      <c r="I193" s="4">
        <f t="shared" si="2"/>
        <v>10.08357915</v>
      </c>
      <c r="J193" s="5"/>
      <c r="K193" s="5"/>
      <c r="L193" s="5"/>
      <c r="M193" s="1" t="s">
        <v>27</v>
      </c>
      <c r="N193" s="19" t="b">
        <v>0</v>
      </c>
      <c r="O193" s="19" t="b">
        <v>0</v>
      </c>
      <c r="P193" s="20" t="b">
        <f t="shared" si="8"/>
        <v>0</v>
      </c>
      <c r="Q193" s="1" t="s">
        <v>29</v>
      </c>
      <c r="R193" s="1" t="s">
        <v>29</v>
      </c>
      <c r="S193" s="1" t="s">
        <v>29</v>
      </c>
      <c r="T193" s="1" t="s">
        <v>29</v>
      </c>
    </row>
    <row r="194">
      <c r="A194" s="17" t="s">
        <v>425</v>
      </c>
      <c r="B194" s="17" t="s">
        <v>21</v>
      </c>
      <c r="C194" s="20">
        <v>0.1</v>
      </c>
      <c r="F194" s="18">
        <v>120.8</v>
      </c>
      <c r="G194" s="18">
        <v>6.4</v>
      </c>
      <c r="H194" s="3">
        <f t="shared" si="1"/>
        <v>4.139072848</v>
      </c>
      <c r="I194" s="4">
        <f t="shared" si="2"/>
        <v>10.86092715</v>
      </c>
      <c r="J194" s="5"/>
      <c r="K194" s="5"/>
      <c r="L194" s="5"/>
      <c r="M194" s="1" t="s">
        <v>27</v>
      </c>
      <c r="N194" s="19" t="b">
        <v>0</v>
      </c>
      <c r="O194" s="19" t="b">
        <v>0</v>
      </c>
      <c r="P194" s="20" t="b">
        <f t="shared" si="8"/>
        <v>0</v>
      </c>
      <c r="Q194" s="1" t="s">
        <v>29</v>
      </c>
      <c r="R194" s="1" t="s">
        <v>29</v>
      </c>
      <c r="S194" s="1" t="s">
        <v>29</v>
      </c>
      <c r="T194" s="1" t="s">
        <v>29</v>
      </c>
    </row>
    <row r="195">
      <c r="A195" s="17" t="s">
        <v>425</v>
      </c>
      <c r="B195" s="17" t="s">
        <v>30</v>
      </c>
      <c r="C195" s="20">
        <v>0.1</v>
      </c>
      <c r="F195" s="18">
        <v>101.2</v>
      </c>
      <c r="G195" s="18">
        <v>7.9</v>
      </c>
      <c r="H195" s="3">
        <f t="shared" si="1"/>
        <v>4.940711462</v>
      </c>
      <c r="I195" s="4">
        <f t="shared" si="2"/>
        <v>10.05928854</v>
      </c>
      <c r="J195" s="5"/>
      <c r="K195" s="5"/>
      <c r="L195" s="5"/>
      <c r="M195" s="1" t="s">
        <v>27</v>
      </c>
      <c r="N195" s="19" t="b">
        <v>0</v>
      </c>
      <c r="O195" s="19" t="b">
        <v>0</v>
      </c>
      <c r="P195" s="20" t="b">
        <f t="shared" si="8"/>
        <v>0</v>
      </c>
      <c r="Q195" s="1" t="s">
        <v>29</v>
      </c>
      <c r="R195" s="1" t="s">
        <v>29</v>
      </c>
      <c r="S195" s="1" t="s">
        <v>29</v>
      </c>
      <c r="T195" s="1" t="s">
        <v>29</v>
      </c>
    </row>
    <row r="196">
      <c r="A196" s="17" t="s">
        <v>425</v>
      </c>
      <c r="B196" s="17" t="s">
        <v>35</v>
      </c>
      <c r="C196" s="20">
        <v>0.1</v>
      </c>
      <c r="F196" s="18">
        <v>103.2</v>
      </c>
      <c r="G196" s="18">
        <v>6.0</v>
      </c>
      <c r="H196" s="3">
        <f t="shared" si="1"/>
        <v>4.84496124</v>
      </c>
      <c r="I196" s="4">
        <f t="shared" si="2"/>
        <v>10.15503876</v>
      </c>
      <c r="J196" s="5"/>
      <c r="K196" s="5"/>
      <c r="L196" s="5"/>
      <c r="M196" s="1" t="s">
        <v>27</v>
      </c>
      <c r="N196" s="19" t="b">
        <v>0</v>
      </c>
      <c r="O196" s="19" t="b">
        <v>0</v>
      </c>
      <c r="P196" s="20" t="b">
        <f t="shared" si="8"/>
        <v>0</v>
      </c>
      <c r="Q196" s="1" t="s">
        <v>29</v>
      </c>
      <c r="R196" s="1" t="s">
        <v>29</v>
      </c>
      <c r="S196" s="1" t="s">
        <v>29</v>
      </c>
      <c r="T196" s="1" t="s">
        <v>29</v>
      </c>
    </row>
    <row r="197">
      <c r="A197" s="17" t="s">
        <v>425</v>
      </c>
      <c r="B197" s="17" t="s">
        <v>21</v>
      </c>
      <c r="C197" s="17">
        <v>1.0</v>
      </c>
      <c r="F197" s="18">
        <v>88.1</v>
      </c>
      <c r="G197" s="18">
        <v>7.7</v>
      </c>
      <c r="H197" s="3">
        <f t="shared" si="1"/>
        <v>5.675368899</v>
      </c>
      <c r="I197" s="4">
        <f t="shared" si="2"/>
        <v>9.324631101</v>
      </c>
      <c r="J197" s="5"/>
      <c r="K197" s="5"/>
      <c r="L197" s="5"/>
      <c r="M197" s="1" t="s">
        <v>27</v>
      </c>
      <c r="N197" s="19" t="b">
        <v>0</v>
      </c>
      <c r="O197" s="19" t="b">
        <v>0</v>
      </c>
      <c r="P197" s="20" t="b">
        <f t="shared" si="8"/>
        <v>0</v>
      </c>
      <c r="Q197" s="1" t="s">
        <v>29</v>
      </c>
      <c r="R197" s="1" t="s">
        <v>29</v>
      </c>
      <c r="S197" s="1" t="s">
        <v>29</v>
      </c>
      <c r="T197" s="1" t="s">
        <v>29</v>
      </c>
    </row>
    <row r="198">
      <c r="A198" s="17" t="s">
        <v>425</v>
      </c>
      <c r="B198" s="17" t="s">
        <v>30</v>
      </c>
      <c r="C198" s="17">
        <v>1.0</v>
      </c>
      <c r="F198" s="18">
        <v>84.4</v>
      </c>
      <c r="G198" s="18">
        <v>7.2</v>
      </c>
      <c r="H198" s="3">
        <f t="shared" si="1"/>
        <v>5.924170616</v>
      </c>
      <c r="I198" s="4">
        <f t="shared" si="2"/>
        <v>9.075829384</v>
      </c>
      <c r="J198" s="5"/>
      <c r="K198" s="5"/>
      <c r="L198" s="5"/>
      <c r="M198" s="1" t="s">
        <v>27</v>
      </c>
      <c r="N198" s="19" t="b">
        <v>0</v>
      </c>
      <c r="O198" s="19" t="b">
        <v>0</v>
      </c>
      <c r="P198" s="20" t="b">
        <f t="shared" si="8"/>
        <v>0</v>
      </c>
      <c r="Q198" s="1" t="s">
        <v>29</v>
      </c>
      <c r="R198" s="1" t="s">
        <v>29</v>
      </c>
      <c r="S198" s="1" t="s">
        <v>29</v>
      </c>
      <c r="T198" s="1" t="s">
        <v>29</v>
      </c>
    </row>
    <row r="199">
      <c r="A199" s="21" t="s">
        <v>425</v>
      </c>
      <c r="B199" s="21" t="s">
        <v>35</v>
      </c>
      <c r="C199" s="21">
        <v>1.0</v>
      </c>
      <c r="D199" s="15"/>
      <c r="E199" s="15"/>
      <c r="F199" s="22">
        <v>107.1</v>
      </c>
      <c r="G199" s="22">
        <v>6.5</v>
      </c>
      <c r="H199" s="12">
        <f t="shared" si="1"/>
        <v>4.66853408</v>
      </c>
      <c r="I199" s="13">
        <f t="shared" si="2"/>
        <v>10.33146592</v>
      </c>
      <c r="J199" s="16"/>
      <c r="K199" s="5"/>
      <c r="L199" s="5"/>
      <c r="M199" s="9" t="s">
        <v>27</v>
      </c>
      <c r="N199" s="23" t="b">
        <v>0</v>
      </c>
      <c r="O199" s="23" t="b">
        <v>0</v>
      </c>
      <c r="P199" s="15" t="b">
        <f t="shared" si="8"/>
        <v>0</v>
      </c>
      <c r="Q199" s="9" t="s">
        <v>29</v>
      </c>
      <c r="R199" s="9" t="s">
        <v>29</v>
      </c>
      <c r="S199" s="9" t="s">
        <v>29</v>
      </c>
      <c r="T199" s="9" t="s">
        <v>29</v>
      </c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>
      <c r="A200" s="1" t="s">
        <v>426</v>
      </c>
      <c r="B200" s="1" t="s">
        <v>21</v>
      </c>
      <c r="C200" s="6" t="s">
        <v>22</v>
      </c>
      <c r="D200" s="6" t="s">
        <v>427</v>
      </c>
      <c r="E200" s="1" t="s">
        <v>51</v>
      </c>
      <c r="F200" s="7" t="s">
        <v>428</v>
      </c>
      <c r="G200" s="7" t="s">
        <v>180</v>
      </c>
      <c r="H200" s="3">
        <f t="shared" si="1"/>
        <v>4.541326067</v>
      </c>
      <c r="I200" s="4">
        <f t="shared" si="2"/>
        <v>10.45867393</v>
      </c>
      <c r="J200" s="8">
        <v>1.8165304268846505</v>
      </c>
      <c r="K200" s="5">
        <f t="shared" ref="K200:K217" si="9">30-J200</f>
        <v>28.18346957</v>
      </c>
      <c r="L200" s="5" t="b">
        <f t="shared" ref="L200:L217" si="10">IF(K200-H200 &lt; 0, FALSE, TRUE)</f>
        <v>1</v>
      </c>
      <c r="M200" s="1" t="s">
        <v>27</v>
      </c>
      <c r="N200" s="6" t="s">
        <v>28</v>
      </c>
      <c r="O200" s="6" t="s">
        <v>28</v>
      </c>
      <c r="P200" s="6" t="s">
        <v>28</v>
      </c>
      <c r="Q200" s="6" t="s">
        <v>428</v>
      </c>
      <c r="R200" s="6" t="s">
        <v>180</v>
      </c>
      <c r="S200" s="1" t="s">
        <v>29</v>
      </c>
      <c r="T200" s="1" t="s">
        <v>29</v>
      </c>
    </row>
    <row r="201">
      <c r="A201" s="1" t="s">
        <v>426</v>
      </c>
      <c r="B201" s="1" t="s">
        <v>30</v>
      </c>
      <c r="C201" s="6" t="s">
        <v>22</v>
      </c>
      <c r="D201" s="6" t="s">
        <v>429</v>
      </c>
      <c r="E201" s="1" t="s">
        <v>236</v>
      </c>
      <c r="F201" s="7" t="s">
        <v>430</v>
      </c>
      <c r="G201" s="7" t="s">
        <v>46</v>
      </c>
      <c r="H201" s="3">
        <f t="shared" si="1"/>
        <v>5.224660397</v>
      </c>
      <c r="I201" s="4">
        <f t="shared" si="2"/>
        <v>9.775339603</v>
      </c>
      <c r="J201" s="8">
        <v>2.089864158829676</v>
      </c>
      <c r="K201" s="5">
        <f t="shared" si="9"/>
        <v>27.91013584</v>
      </c>
      <c r="L201" s="5" t="b">
        <f t="shared" si="10"/>
        <v>1</v>
      </c>
      <c r="M201" s="1" t="s">
        <v>27</v>
      </c>
      <c r="N201" s="6" t="s">
        <v>28</v>
      </c>
      <c r="O201" s="6" t="s">
        <v>28</v>
      </c>
      <c r="P201" s="6" t="s">
        <v>28</v>
      </c>
      <c r="Q201" s="6" t="s">
        <v>430</v>
      </c>
      <c r="R201" s="6" t="s">
        <v>46</v>
      </c>
      <c r="S201" s="1" t="s">
        <v>29</v>
      </c>
      <c r="T201" s="1" t="s">
        <v>29</v>
      </c>
    </row>
    <row r="202">
      <c r="A202" s="1" t="s">
        <v>426</v>
      </c>
      <c r="B202" s="1" t="s">
        <v>35</v>
      </c>
      <c r="C202" s="6" t="s">
        <v>22</v>
      </c>
      <c r="D202" s="6" t="s">
        <v>431</v>
      </c>
      <c r="E202" s="1" t="s">
        <v>41</v>
      </c>
      <c r="F202" s="7" t="s">
        <v>432</v>
      </c>
      <c r="G202" s="7" t="s">
        <v>34</v>
      </c>
      <c r="H202" s="3">
        <f t="shared" si="1"/>
        <v>8.591065292</v>
      </c>
      <c r="I202" s="4">
        <f t="shared" si="2"/>
        <v>6.408934708</v>
      </c>
      <c r="J202" s="8">
        <v>3.4364261168384878</v>
      </c>
      <c r="K202" s="5">
        <f t="shared" si="9"/>
        <v>26.56357388</v>
      </c>
      <c r="L202" s="5" t="b">
        <f t="shared" si="10"/>
        <v>1</v>
      </c>
      <c r="M202" s="1" t="s">
        <v>27</v>
      </c>
      <c r="N202" s="6" t="s">
        <v>28</v>
      </c>
      <c r="O202" s="6" t="s">
        <v>28</v>
      </c>
      <c r="P202" s="6" t="s">
        <v>28</v>
      </c>
      <c r="Q202" s="6" t="s">
        <v>432</v>
      </c>
      <c r="R202" s="6" t="s">
        <v>34</v>
      </c>
      <c r="S202" s="1" t="s">
        <v>29</v>
      </c>
      <c r="T202" s="1" t="s">
        <v>29</v>
      </c>
    </row>
    <row r="203">
      <c r="A203" s="1" t="s">
        <v>426</v>
      </c>
      <c r="B203" s="1" t="s">
        <v>21</v>
      </c>
      <c r="C203" s="6" t="s">
        <v>39</v>
      </c>
      <c r="D203" s="6" t="s">
        <v>433</v>
      </c>
      <c r="E203" s="1" t="s">
        <v>68</v>
      </c>
      <c r="F203" s="7" t="s">
        <v>195</v>
      </c>
      <c r="G203" s="7" t="s">
        <v>53</v>
      </c>
      <c r="H203" s="3">
        <f t="shared" si="1"/>
        <v>6.150061501</v>
      </c>
      <c r="I203" s="4">
        <f t="shared" si="2"/>
        <v>8.849938499</v>
      </c>
      <c r="J203" s="8">
        <v>2.4600246002460024</v>
      </c>
      <c r="K203" s="5">
        <f t="shared" si="9"/>
        <v>27.5399754</v>
      </c>
      <c r="L203" s="5" t="b">
        <f t="shared" si="10"/>
        <v>1</v>
      </c>
      <c r="M203" s="1" t="s">
        <v>27</v>
      </c>
      <c r="N203" s="6" t="s">
        <v>28</v>
      </c>
      <c r="O203" s="6" t="s">
        <v>28</v>
      </c>
      <c r="P203" s="6" t="s">
        <v>28</v>
      </c>
      <c r="Q203" s="6" t="s">
        <v>195</v>
      </c>
      <c r="R203" s="6" t="s">
        <v>53</v>
      </c>
      <c r="S203" s="1" t="s">
        <v>29</v>
      </c>
      <c r="T203" s="1" t="s">
        <v>29</v>
      </c>
    </row>
    <row r="204">
      <c r="A204" s="1" t="s">
        <v>426</v>
      </c>
      <c r="B204" s="1" t="s">
        <v>30</v>
      </c>
      <c r="C204" s="6" t="s">
        <v>39</v>
      </c>
      <c r="D204" s="6" t="s">
        <v>434</v>
      </c>
      <c r="E204" s="1" t="s">
        <v>37</v>
      </c>
      <c r="F204" s="7" t="s">
        <v>435</v>
      </c>
      <c r="G204" s="7" t="s">
        <v>70</v>
      </c>
      <c r="H204" s="3">
        <f t="shared" si="1"/>
        <v>4.237288136</v>
      </c>
      <c r="I204" s="4">
        <f t="shared" si="2"/>
        <v>10.76271186</v>
      </c>
      <c r="J204" s="8">
        <v>1.694915254237288</v>
      </c>
      <c r="K204" s="5">
        <f t="shared" si="9"/>
        <v>28.30508475</v>
      </c>
      <c r="L204" s="5" t="b">
        <f t="shared" si="10"/>
        <v>1</v>
      </c>
      <c r="M204" s="1" t="s">
        <v>27</v>
      </c>
      <c r="N204" s="6" t="s">
        <v>28</v>
      </c>
      <c r="O204" s="6" t="s">
        <v>28</v>
      </c>
      <c r="P204" s="6" t="s">
        <v>28</v>
      </c>
      <c r="Q204" s="6" t="s">
        <v>435</v>
      </c>
      <c r="R204" s="6" t="s">
        <v>70</v>
      </c>
      <c r="S204" s="1" t="s">
        <v>29</v>
      </c>
      <c r="T204" s="1" t="s">
        <v>29</v>
      </c>
    </row>
    <row r="205">
      <c r="A205" s="1" t="s">
        <v>426</v>
      </c>
      <c r="B205" s="1" t="s">
        <v>35</v>
      </c>
      <c r="C205" s="6" t="s">
        <v>39</v>
      </c>
      <c r="D205" s="6" t="s">
        <v>436</v>
      </c>
      <c r="E205" s="1" t="s">
        <v>85</v>
      </c>
      <c r="F205" s="7" t="s">
        <v>437</v>
      </c>
      <c r="G205" s="7" t="s">
        <v>134</v>
      </c>
      <c r="H205" s="3">
        <f t="shared" si="1"/>
        <v>5.793742758</v>
      </c>
      <c r="I205" s="4">
        <f t="shared" si="2"/>
        <v>9.206257242</v>
      </c>
      <c r="J205" s="8">
        <v>2.317497103128621</v>
      </c>
      <c r="K205" s="5">
        <f t="shared" si="9"/>
        <v>27.6825029</v>
      </c>
      <c r="L205" s="5" t="b">
        <f t="shared" si="10"/>
        <v>1</v>
      </c>
      <c r="M205" s="1" t="s">
        <v>27</v>
      </c>
      <c r="N205" s="6" t="s">
        <v>28</v>
      </c>
      <c r="O205" s="6" t="s">
        <v>28</v>
      </c>
      <c r="P205" s="6" t="s">
        <v>28</v>
      </c>
      <c r="Q205" s="6" t="s">
        <v>437</v>
      </c>
      <c r="R205" s="6" t="s">
        <v>134</v>
      </c>
      <c r="S205" s="1" t="s">
        <v>29</v>
      </c>
      <c r="T205" s="1" t="s">
        <v>29</v>
      </c>
    </row>
    <row r="206">
      <c r="A206" s="1" t="s">
        <v>426</v>
      </c>
      <c r="B206" s="1" t="s">
        <v>21</v>
      </c>
      <c r="C206" s="6" t="s">
        <v>49</v>
      </c>
      <c r="D206" s="6" t="s">
        <v>438</v>
      </c>
      <c r="E206" s="1" t="s">
        <v>68</v>
      </c>
      <c r="F206" s="7" t="s">
        <v>439</v>
      </c>
      <c r="G206" s="7" t="s">
        <v>26</v>
      </c>
      <c r="H206" s="3">
        <f t="shared" si="1"/>
        <v>5.154639175</v>
      </c>
      <c r="I206" s="4">
        <f t="shared" si="2"/>
        <v>9.845360825</v>
      </c>
      <c r="J206" s="8">
        <v>2.0618556701030926</v>
      </c>
      <c r="K206" s="5">
        <f t="shared" si="9"/>
        <v>27.93814433</v>
      </c>
      <c r="L206" s="5" t="b">
        <f t="shared" si="10"/>
        <v>1</v>
      </c>
      <c r="M206" s="1" t="s">
        <v>27</v>
      </c>
      <c r="N206" s="6" t="s">
        <v>28</v>
      </c>
      <c r="O206" s="6" t="s">
        <v>28</v>
      </c>
      <c r="P206" s="6" t="s">
        <v>28</v>
      </c>
      <c r="Q206" s="6" t="s">
        <v>439</v>
      </c>
      <c r="R206" s="6" t="s">
        <v>26</v>
      </c>
      <c r="S206" s="1" t="s">
        <v>29</v>
      </c>
      <c r="T206" s="1" t="s">
        <v>29</v>
      </c>
    </row>
    <row r="207">
      <c r="A207" s="1" t="s">
        <v>426</v>
      </c>
      <c r="B207" s="1" t="s">
        <v>30</v>
      </c>
      <c r="C207" s="6" t="s">
        <v>49</v>
      </c>
      <c r="D207" s="6" t="s">
        <v>440</v>
      </c>
      <c r="E207" s="1" t="s">
        <v>51</v>
      </c>
      <c r="F207" s="7" t="s">
        <v>441</v>
      </c>
      <c r="G207" s="7" t="s">
        <v>34</v>
      </c>
      <c r="H207" s="3">
        <f t="shared" si="1"/>
        <v>4.835589942</v>
      </c>
      <c r="I207" s="4">
        <f t="shared" si="2"/>
        <v>10.16441006</v>
      </c>
      <c r="J207" s="8">
        <v>1.9342359767891681</v>
      </c>
      <c r="K207" s="5">
        <f t="shared" si="9"/>
        <v>28.06576402</v>
      </c>
      <c r="L207" s="5" t="b">
        <f t="shared" si="10"/>
        <v>1</v>
      </c>
      <c r="M207" s="1" t="s">
        <v>27</v>
      </c>
      <c r="N207" s="6" t="s">
        <v>28</v>
      </c>
      <c r="O207" s="6" t="s">
        <v>28</v>
      </c>
      <c r="P207" s="6" t="s">
        <v>28</v>
      </c>
      <c r="Q207" s="6" t="s">
        <v>441</v>
      </c>
      <c r="R207" s="6" t="s">
        <v>34</v>
      </c>
      <c r="S207" s="1" t="s">
        <v>29</v>
      </c>
      <c r="T207" s="1" t="s">
        <v>29</v>
      </c>
    </row>
    <row r="208">
      <c r="A208" s="1" t="s">
        <v>426</v>
      </c>
      <c r="B208" s="1" t="s">
        <v>35</v>
      </c>
      <c r="C208" s="6" t="s">
        <v>49</v>
      </c>
      <c r="D208" s="6" t="s">
        <v>442</v>
      </c>
      <c r="E208" s="1" t="s">
        <v>51</v>
      </c>
      <c r="F208" s="7" t="s">
        <v>362</v>
      </c>
      <c r="G208" s="7" t="s">
        <v>134</v>
      </c>
      <c r="H208" s="3">
        <f t="shared" si="1"/>
        <v>5.08646999</v>
      </c>
      <c r="I208" s="4">
        <f t="shared" si="2"/>
        <v>9.91353001</v>
      </c>
      <c r="J208" s="8">
        <v>2.034587995930824</v>
      </c>
      <c r="K208" s="5">
        <f t="shared" si="9"/>
        <v>27.965412</v>
      </c>
      <c r="L208" s="5" t="b">
        <f t="shared" si="10"/>
        <v>1</v>
      </c>
      <c r="M208" s="1" t="s">
        <v>27</v>
      </c>
      <c r="N208" s="6" t="s">
        <v>28</v>
      </c>
      <c r="O208" s="6" t="s">
        <v>28</v>
      </c>
      <c r="P208" s="6" t="s">
        <v>28</v>
      </c>
      <c r="Q208" s="6" t="s">
        <v>362</v>
      </c>
      <c r="R208" s="6" t="s">
        <v>134</v>
      </c>
      <c r="S208" s="1" t="s">
        <v>29</v>
      </c>
      <c r="T208" s="1" t="s">
        <v>29</v>
      </c>
    </row>
    <row r="209">
      <c r="A209" s="1" t="s">
        <v>426</v>
      </c>
      <c r="B209" s="1" t="s">
        <v>21</v>
      </c>
      <c r="C209" s="6" t="s">
        <v>60</v>
      </c>
      <c r="D209" s="6" t="s">
        <v>443</v>
      </c>
      <c r="E209" s="1" t="s">
        <v>62</v>
      </c>
      <c r="F209" s="7" t="s">
        <v>444</v>
      </c>
      <c r="G209" s="7" t="s">
        <v>77</v>
      </c>
      <c r="H209" s="3">
        <f t="shared" si="1"/>
        <v>4.743833017</v>
      </c>
      <c r="I209" s="4">
        <f t="shared" si="2"/>
        <v>10.25616698</v>
      </c>
      <c r="J209" s="8">
        <v>1.8975332068311195</v>
      </c>
      <c r="K209" s="5">
        <f t="shared" si="9"/>
        <v>28.10246679</v>
      </c>
      <c r="L209" s="5" t="b">
        <f t="shared" si="10"/>
        <v>1</v>
      </c>
      <c r="M209" s="1" t="s">
        <v>27</v>
      </c>
      <c r="N209" s="6" t="s">
        <v>28</v>
      </c>
      <c r="O209" s="6" t="s">
        <v>28</v>
      </c>
      <c r="P209" s="6" t="s">
        <v>28</v>
      </c>
      <c r="Q209" s="6" t="s">
        <v>444</v>
      </c>
      <c r="R209" s="6" t="s">
        <v>77</v>
      </c>
      <c r="S209" s="1" t="s">
        <v>29</v>
      </c>
      <c r="T209" s="1" t="s">
        <v>29</v>
      </c>
    </row>
    <row r="210">
      <c r="A210" s="1" t="s">
        <v>426</v>
      </c>
      <c r="B210" s="1" t="s">
        <v>30</v>
      </c>
      <c r="C210" s="6" t="s">
        <v>60</v>
      </c>
      <c r="D210" s="6" t="s">
        <v>445</v>
      </c>
      <c r="E210" s="1" t="s">
        <v>37</v>
      </c>
      <c r="F210" s="7" t="s">
        <v>83</v>
      </c>
      <c r="G210" s="7" t="s">
        <v>26</v>
      </c>
      <c r="H210" s="3">
        <f t="shared" si="1"/>
        <v>5.393743258</v>
      </c>
      <c r="I210" s="4">
        <f t="shared" si="2"/>
        <v>9.606256742</v>
      </c>
      <c r="J210" s="8">
        <v>2.157497303128371</v>
      </c>
      <c r="K210" s="5">
        <f t="shared" si="9"/>
        <v>27.8425027</v>
      </c>
      <c r="L210" s="5" t="b">
        <f t="shared" si="10"/>
        <v>1</v>
      </c>
      <c r="M210" s="1" t="s">
        <v>27</v>
      </c>
      <c r="N210" s="6" t="s">
        <v>28</v>
      </c>
      <c r="O210" s="6" t="s">
        <v>28</v>
      </c>
      <c r="P210" s="6" t="s">
        <v>28</v>
      </c>
      <c r="Q210" s="6" t="s">
        <v>83</v>
      </c>
      <c r="R210" s="6" t="s">
        <v>26</v>
      </c>
      <c r="S210" s="1" t="s">
        <v>29</v>
      </c>
      <c r="T210" s="1" t="s">
        <v>29</v>
      </c>
    </row>
    <row r="211">
      <c r="A211" s="1" t="s">
        <v>426</v>
      </c>
      <c r="B211" s="1" t="s">
        <v>35</v>
      </c>
      <c r="C211" s="6" t="s">
        <v>60</v>
      </c>
      <c r="D211" s="6" t="s">
        <v>446</v>
      </c>
      <c r="E211" s="1" t="s">
        <v>37</v>
      </c>
      <c r="F211" s="7" t="s">
        <v>447</v>
      </c>
      <c r="G211" s="7" t="s">
        <v>109</v>
      </c>
      <c r="H211" s="3">
        <f t="shared" si="1"/>
        <v>4.038772213</v>
      </c>
      <c r="I211" s="4">
        <f t="shared" si="2"/>
        <v>10.96122779</v>
      </c>
      <c r="J211" s="8">
        <v>1.6155088852988693</v>
      </c>
      <c r="K211" s="5">
        <f t="shared" si="9"/>
        <v>28.38449111</v>
      </c>
      <c r="L211" s="5" t="b">
        <f t="shared" si="10"/>
        <v>1</v>
      </c>
      <c r="M211" s="1" t="s">
        <v>27</v>
      </c>
      <c r="N211" s="6" t="s">
        <v>28</v>
      </c>
      <c r="O211" s="6" t="s">
        <v>28</v>
      </c>
      <c r="P211" s="6" t="s">
        <v>28</v>
      </c>
      <c r="Q211" s="6" t="s">
        <v>447</v>
      </c>
      <c r="R211" s="6" t="s">
        <v>109</v>
      </c>
      <c r="S211" s="1" t="s">
        <v>29</v>
      </c>
      <c r="T211" s="1" t="s">
        <v>29</v>
      </c>
    </row>
    <row r="212">
      <c r="A212" s="1" t="s">
        <v>426</v>
      </c>
      <c r="B212" s="1" t="s">
        <v>21</v>
      </c>
      <c r="C212" s="6" t="s">
        <v>81</v>
      </c>
      <c r="D212" s="6" t="s">
        <v>448</v>
      </c>
      <c r="E212" s="1" t="s">
        <v>236</v>
      </c>
      <c r="F212" s="7" t="s">
        <v>449</v>
      </c>
      <c r="G212" s="7" t="s">
        <v>70</v>
      </c>
      <c r="H212" s="3">
        <f t="shared" si="1"/>
        <v>4.945598417</v>
      </c>
      <c r="I212" s="4">
        <f t="shared" si="2"/>
        <v>10.05440158</v>
      </c>
      <c r="J212" s="8">
        <v>1.9782393669634026</v>
      </c>
      <c r="K212" s="5">
        <f t="shared" si="9"/>
        <v>28.02176063</v>
      </c>
      <c r="L212" s="5" t="b">
        <f t="shared" si="10"/>
        <v>1</v>
      </c>
      <c r="M212" s="1" t="s">
        <v>27</v>
      </c>
      <c r="N212" s="6" t="s">
        <v>28</v>
      </c>
      <c r="O212" s="6" t="s">
        <v>28</v>
      </c>
      <c r="P212" s="6" t="s">
        <v>28</v>
      </c>
      <c r="Q212" s="6" t="s">
        <v>449</v>
      </c>
      <c r="R212" s="6" t="s">
        <v>70</v>
      </c>
      <c r="S212" s="1" t="s">
        <v>29</v>
      </c>
      <c r="T212" s="1" t="s">
        <v>29</v>
      </c>
    </row>
    <row r="213">
      <c r="A213" s="1" t="s">
        <v>426</v>
      </c>
      <c r="B213" s="1" t="s">
        <v>30</v>
      </c>
      <c r="C213" s="6" t="s">
        <v>81</v>
      </c>
      <c r="D213" s="6" t="s">
        <v>450</v>
      </c>
      <c r="E213" s="1" t="s">
        <v>236</v>
      </c>
      <c r="F213" s="7" t="s">
        <v>451</v>
      </c>
      <c r="G213" s="7" t="s">
        <v>26</v>
      </c>
      <c r="H213" s="3">
        <f t="shared" si="1"/>
        <v>4.295532646</v>
      </c>
      <c r="I213" s="4">
        <f t="shared" si="2"/>
        <v>10.70446735</v>
      </c>
      <c r="J213" s="8">
        <v>1.7182130584192439</v>
      </c>
      <c r="K213" s="5">
        <f t="shared" si="9"/>
        <v>28.28178694</v>
      </c>
      <c r="L213" s="5" t="b">
        <f t="shared" si="10"/>
        <v>1</v>
      </c>
      <c r="M213" s="1" t="s">
        <v>27</v>
      </c>
      <c r="N213" s="6" t="s">
        <v>28</v>
      </c>
      <c r="O213" s="6" t="s">
        <v>28</v>
      </c>
      <c r="P213" s="6" t="s">
        <v>28</v>
      </c>
      <c r="Q213" s="6" t="s">
        <v>451</v>
      </c>
      <c r="R213" s="6" t="s">
        <v>26</v>
      </c>
      <c r="S213" s="1" t="s">
        <v>29</v>
      </c>
      <c r="T213" s="1" t="s">
        <v>29</v>
      </c>
    </row>
    <row r="214">
      <c r="A214" s="1" t="s">
        <v>426</v>
      </c>
      <c r="B214" s="1" t="s">
        <v>35</v>
      </c>
      <c r="C214" s="6" t="s">
        <v>81</v>
      </c>
      <c r="D214" s="6" t="s">
        <v>452</v>
      </c>
      <c r="E214" s="1" t="s">
        <v>236</v>
      </c>
      <c r="F214" s="7" t="s">
        <v>453</v>
      </c>
      <c r="G214" s="7" t="s">
        <v>70</v>
      </c>
      <c r="H214" s="3">
        <f t="shared" si="1"/>
        <v>4.793863854</v>
      </c>
      <c r="I214" s="4">
        <f t="shared" si="2"/>
        <v>10.20613615</v>
      </c>
      <c r="J214" s="8">
        <v>1.9175455417066156</v>
      </c>
      <c r="K214" s="5">
        <f t="shared" si="9"/>
        <v>28.08245446</v>
      </c>
      <c r="L214" s="5" t="b">
        <f t="shared" si="10"/>
        <v>1</v>
      </c>
      <c r="M214" s="1" t="s">
        <v>27</v>
      </c>
      <c r="N214" s="6" t="s">
        <v>28</v>
      </c>
      <c r="O214" s="6" t="s">
        <v>28</v>
      </c>
      <c r="P214" s="6" t="s">
        <v>28</v>
      </c>
      <c r="Q214" s="6" t="s">
        <v>453</v>
      </c>
      <c r="R214" s="6" t="s">
        <v>70</v>
      </c>
      <c r="S214" s="1" t="s">
        <v>29</v>
      </c>
      <c r="T214" s="1" t="s">
        <v>29</v>
      </c>
    </row>
    <row r="215">
      <c r="A215" s="1" t="s">
        <v>426</v>
      </c>
      <c r="B215" s="1" t="s">
        <v>21</v>
      </c>
      <c r="C215" s="6" t="s">
        <v>274</v>
      </c>
      <c r="D215" s="6" t="s">
        <v>454</v>
      </c>
      <c r="E215" s="1" t="s">
        <v>62</v>
      </c>
      <c r="F215" s="7" t="s">
        <v>455</v>
      </c>
      <c r="G215" s="7" t="s">
        <v>34</v>
      </c>
      <c r="H215" s="3">
        <f t="shared" si="1"/>
        <v>4.816955684</v>
      </c>
      <c r="I215" s="4">
        <f t="shared" si="2"/>
        <v>10.18304432</v>
      </c>
      <c r="J215" s="8">
        <v>1.9267822736030829</v>
      </c>
      <c r="K215" s="5">
        <f t="shared" si="9"/>
        <v>28.07321773</v>
      </c>
      <c r="L215" s="5" t="b">
        <f t="shared" si="10"/>
        <v>1</v>
      </c>
      <c r="M215" s="1" t="s">
        <v>27</v>
      </c>
      <c r="N215" s="6" t="s">
        <v>28</v>
      </c>
      <c r="O215" s="6" t="s">
        <v>28</v>
      </c>
      <c r="P215" s="6" t="s">
        <v>28</v>
      </c>
      <c r="Q215" s="6" t="s">
        <v>455</v>
      </c>
      <c r="R215" s="6" t="s">
        <v>34</v>
      </c>
      <c r="S215" s="1" t="s">
        <v>29</v>
      </c>
      <c r="T215" s="1" t="s">
        <v>29</v>
      </c>
    </row>
    <row r="216">
      <c r="A216" s="1" t="s">
        <v>426</v>
      </c>
      <c r="B216" s="1" t="s">
        <v>30</v>
      </c>
      <c r="C216" s="6" t="s">
        <v>274</v>
      </c>
      <c r="D216" s="6" t="s">
        <v>456</v>
      </c>
      <c r="E216" s="1" t="s">
        <v>55</v>
      </c>
      <c r="F216" s="7" t="s">
        <v>457</v>
      </c>
      <c r="G216" s="7" t="s">
        <v>26</v>
      </c>
      <c r="H216" s="3">
        <f t="shared" si="1"/>
        <v>4.812319538</v>
      </c>
      <c r="I216" s="4">
        <f t="shared" si="2"/>
        <v>10.18768046</v>
      </c>
      <c r="J216" s="8">
        <v>1.9249278152069296</v>
      </c>
      <c r="K216" s="5">
        <f t="shared" si="9"/>
        <v>28.07507218</v>
      </c>
      <c r="L216" s="5" t="b">
        <f t="shared" si="10"/>
        <v>1</v>
      </c>
      <c r="M216" s="1" t="s">
        <v>27</v>
      </c>
      <c r="N216" s="6" t="s">
        <v>28</v>
      </c>
      <c r="O216" s="6" t="s">
        <v>28</v>
      </c>
      <c r="P216" s="6" t="s">
        <v>28</v>
      </c>
      <c r="Q216" s="6" t="s">
        <v>457</v>
      </c>
      <c r="R216" s="6" t="s">
        <v>26</v>
      </c>
      <c r="S216" s="1" t="s">
        <v>29</v>
      </c>
      <c r="T216" s="1" t="s">
        <v>29</v>
      </c>
    </row>
    <row r="217">
      <c r="A217" s="9" t="s">
        <v>426</v>
      </c>
      <c r="B217" s="9" t="s">
        <v>35</v>
      </c>
      <c r="C217" s="10" t="s">
        <v>274</v>
      </c>
      <c r="D217" s="10" t="s">
        <v>458</v>
      </c>
      <c r="E217" s="9" t="s">
        <v>51</v>
      </c>
      <c r="F217" s="11" t="s">
        <v>459</v>
      </c>
      <c r="G217" s="11" t="s">
        <v>80</v>
      </c>
      <c r="H217" s="12">
        <f t="shared" si="1"/>
        <v>4.734848485</v>
      </c>
      <c r="I217" s="13">
        <f t="shared" si="2"/>
        <v>10.26515152</v>
      </c>
      <c r="J217" s="8">
        <v>1.893939393939394</v>
      </c>
      <c r="K217" s="5">
        <f t="shared" si="9"/>
        <v>28.10606061</v>
      </c>
      <c r="L217" s="5" t="b">
        <f t="shared" si="10"/>
        <v>1</v>
      </c>
      <c r="M217" s="9" t="s">
        <v>27</v>
      </c>
      <c r="N217" s="10" t="s">
        <v>28</v>
      </c>
      <c r="O217" s="10" t="s">
        <v>28</v>
      </c>
      <c r="P217" s="10" t="s">
        <v>28</v>
      </c>
      <c r="Q217" s="10" t="s">
        <v>459</v>
      </c>
      <c r="R217" s="10" t="s">
        <v>80</v>
      </c>
      <c r="S217" s="9" t="s">
        <v>29</v>
      </c>
      <c r="T217" s="9" t="s">
        <v>29</v>
      </c>
      <c r="U217" s="15"/>
      <c r="V217" s="15"/>
      <c r="W217" s="15"/>
      <c r="X217" s="15"/>
      <c r="Y217" s="15"/>
      <c r="Z217" s="15"/>
      <c r="AA217" s="15"/>
      <c r="AB217" s="15"/>
    </row>
    <row r="218">
      <c r="F218" s="24"/>
      <c r="G218" s="24"/>
    </row>
    <row r="219">
      <c r="F219" s="24"/>
      <c r="G219" s="24"/>
    </row>
    <row r="220">
      <c r="F220" s="24"/>
      <c r="G220" s="24"/>
    </row>
    <row r="221">
      <c r="F221" s="24"/>
      <c r="G221" s="24"/>
    </row>
    <row r="222">
      <c r="F222" s="24"/>
      <c r="G222" s="24"/>
    </row>
    <row r="223">
      <c r="F223" s="24"/>
      <c r="G223" s="24"/>
    </row>
    <row r="224">
      <c r="F224" s="24"/>
      <c r="G224" s="24"/>
    </row>
    <row r="225">
      <c r="F225" s="24"/>
      <c r="G225" s="24"/>
    </row>
    <row r="226">
      <c r="F226" s="24"/>
      <c r="G226" s="24"/>
    </row>
    <row r="227">
      <c r="F227" s="24"/>
      <c r="G227" s="24"/>
    </row>
    <row r="228">
      <c r="F228" s="24"/>
      <c r="G228" s="24"/>
    </row>
    <row r="229">
      <c r="F229" s="24"/>
      <c r="G229" s="24"/>
    </row>
    <row r="230">
      <c r="F230" s="24"/>
      <c r="G230" s="24"/>
    </row>
    <row r="231">
      <c r="F231" s="24"/>
      <c r="G231" s="24"/>
    </row>
    <row r="232">
      <c r="F232" s="24"/>
      <c r="G232" s="24"/>
    </row>
    <row r="233">
      <c r="F233" s="24"/>
      <c r="G233" s="24"/>
      <c r="U233" s="20" t="str">
        <f>IFERROR(__xludf.DUMMYFUNCTION("UNIQUE(T233:T271)"),"")</f>
        <v/>
      </c>
    </row>
    <row r="234">
      <c r="F234" s="24"/>
      <c r="G234" s="24"/>
    </row>
    <row r="235">
      <c r="F235" s="24"/>
      <c r="G235" s="24"/>
    </row>
    <row r="236">
      <c r="F236" s="24"/>
      <c r="G236" s="24"/>
    </row>
    <row r="237">
      <c r="F237" s="24"/>
      <c r="G237" s="24"/>
    </row>
    <row r="238">
      <c r="F238" s="24"/>
      <c r="G238" s="24"/>
    </row>
    <row r="239">
      <c r="F239" s="24"/>
      <c r="G239" s="24"/>
    </row>
    <row r="240">
      <c r="F240" s="24"/>
      <c r="G240" s="24"/>
    </row>
    <row r="241">
      <c r="F241" s="24"/>
      <c r="G241" s="24"/>
    </row>
    <row r="242">
      <c r="F242" s="24"/>
      <c r="G242" s="24"/>
    </row>
    <row r="243">
      <c r="F243" s="24"/>
      <c r="G243" s="24"/>
    </row>
    <row r="244">
      <c r="F244" s="24"/>
      <c r="G244" s="24"/>
    </row>
    <row r="245">
      <c r="F245" s="24"/>
      <c r="G245" s="24"/>
    </row>
    <row r="246">
      <c r="F246" s="24"/>
      <c r="G246" s="24"/>
    </row>
    <row r="247">
      <c r="F247" s="24"/>
      <c r="G247" s="24"/>
    </row>
    <row r="248">
      <c r="F248" s="24"/>
      <c r="G248" s="24"/>
    </row>
    <row r="249">
      <c r="F249" s="24"/>
      <c r="G249" s="24"/>
    </row>
    <row r="250">
      <c r="F250" s="24"/>
      <c r="G250" s="24"/>
    </row>
    <row r="251">
      <c r="F251" s="24"/>
      <c r="G251" s="24"/>
    </row>
    <row r="252">
      <c r="F252" s="24"/>
      <c r="G252" s="24"/>
    </row>
    <row r="253">
      <c r="F253" s="24"/>
      <c r="G253" s="24"/>
    </row>
    <row r="254">
      <c r="F254" s="24"/>
      <c r="G254" s="24"/>
    </row>
    <row r="255">
      <c r="F255" s="24"/>
      <c r="G255" s="24"/>
    </row>
    <row r="256">
      <c r="F256" s="24"/>
      <c r="G256" s="24"/>
    </row>
    <row r="257">
      <c r="F257" s="24"/>
      <c r="G257" s="24"/>
    </row>
    <row r="258">
      <c r="F258" s="24"/>
      <c r="G258" s="24"/>
      <c r="H258" s="25"/>
      <c r="I258" s="26"/>
    </row>
    <row r="259">
      <c r="F259" s="24"/>
      <c r="G259" s="24"/>
      <c r="H259" s="25"/>
      <c r="I259" s="26"/>
      <c r="J259" s="8"/>
      <c r="K259" s="8"/>
      <c r="L259" s="8"/>
    </row>
    <row r="260">
      <c r="F260" s="24"/>
      <c r="G260" s="24"/>
      <c r="H260" s="25"/>
      <c r="I260" s="26"/>
      <c r="J260" s="8"/>
      <c r="K260" s="8"/>
      <c r="L260" s="8"/>
    </row>
    <row r="261">
      <c r="F261" s="24"/>
      <c r="G261" s="24"/>
      <c r="H261" s="25"/>
      <c r="I261" s="26"/>
      <c r="J261" s="8"/>
      <c r="K261" s="8"/>
      <c r="L261" s="8"/>
    </row>
    <row r="262">
      <c r="F262" s="24"/>
      <c r="G262" s="24"/>
      <c r="H262" s="25"/>
      <c r="I262" s="26"/>
      <c r="J262" s="8"/>
      <c r="K262" s="8"/>
      <c r="L262" s="8"/>
    </row>
    <row r="263">
      <c r="F263" s="24"/>
      <c r="G263" s="24"/>
      <c r="H263" s="25"/>
      <c r="I263" s="26"/>
      <c r="J263" s="8"/>
      <c r="K263" s="8"/>
      <c r="L263" s="8"/>
    </row>
    <row r="264">
      <c r="F264" s="24"/>
      <c r="G264" s="24"/>
      <c r="H264" s="25"/>
      <c r="I264" s="26"/>
      <c r="J264" s="8"/>
      <c r="K264" s="8"/>
      <c r="L264" s="8"/>
    </row>
    <row r="265">
      <c r="F265" s="24"/>
      <c r="G265" s="24"/>
      <c r="H265" s="25"/>
      <c r="I265" s="26"/>
      <c r="J265" s="8"/>
      <c r="K265" s="8"/>
      <c r="L265" s="8"/>
    </row>
    <row r="266">
      <c r="F266" s="24"/>
      <c r="G266" s="24"/>
      <c r="H266" s="25"/>
      <c r="I266" s="26"/>
      <c r="J266" s="8"/>
      <c r="K266" s="8"/>
      <c r="L266" s="8"/>
    </row>
    <row r="267">
      <c r="F267" s="24"/>
      <c r="G267" s="24"/>
      <c r="H267" s="25"/>
      <c r="I267" s="26"/>
      <c r="J267" s="8"/>
      <c r="K267" s="8"/>
      <c r="L267" s="8"/>
    </row>
    <row r="268">
      <c r="F268" s="24"/>
      <c r="G268" s="24"/>
      <c r="H268" s="25"/>
      <c r="I268" s="26"/>
      <c r="J268" s="8"/>
      <c r="K268" s="8"/>
      <c r="L268" s="8"/>
    </row>
    <row r="269">
      <c r="F269" s="24"/>
      <c r="G269" s="24"/>
      <c r="H269" s="25"/>
      <c r="I269" s="26"/>
      <c r="J269" s="8"/>
      <c r="K269" s="8"/>
      <c r="L269" s="8"/>
    </row>
    <row r="270">
      <c r="F270" s="24"/>
      <c r="G270" s="24"/>
      <c r="H270" s="25"/>
      <c r="I270" s="26"/>
      <c r="J270" s="8"/>
      <c r="K270" s="8"/>
      <c r="L270" s="8"/>
    </row>
    <row r="271">
      <c r="F271" s="24"/>
      <c r="G271" s="24"/>
      <c r="H271" s="25"/>
      <c r="I271" s="26"/>
      <c r="J271" s="8"/>
      <c r="K271" s="8"/>
      <c r="L271" s="8"/>
    </row>
    <row r="272">
      <c r="F272" s="24"/>
      <c r="G272" s="24"/>
      <c r="H272" s="25"/>
      <c r="I272" s="26"/>
      <c r="J272" s="8"/>
      <c r="K272" s="8"/>
      <c r="L272" s="8"/>
    </row>
    <row r="273">
      <c r="F273" s="24"/>
      <c r="G273" s="24"/>
      <c r="H273" s="25"/>
      <c r="I273" s="26"/>
      <c r="J273" s="8"/>
      <c r="K273" s="8"/>
      <c r="L273" s="8"/>
    </row>
    <row r="274">
      <c r="F274" s="24"/>
      <c r="G274" s="24"/>
      <c r="H274" s="25"/>
      <c r="I274" s="26"/>
      <c r="J274" s="8"/>
      <c r="K274" s="8"/>
      <c r="L274" s="8"/>
    </row>
    <row r="275">
      <c r="F275" s="24"/>
      <c r="G275" s="24"/>
      <c r="H275" s="25"/>
      <c r="I275" s="26"/>
      <c r="J275" s="8"/>
      <c r="K275" s="8"/>
      <c r="L275" s="8"/>
    </row>
    <row r="276">
      <c r="A276" s="27"/>
      <c r="F276" s="24"/>
      <c r="G276" s="24"/>
      <c r="H276" s="25"/>
      <c r="I276" s="26"/>
      <c r="J276" s="8"/>
      <c r="K276" s="8"/>
      <c r="L276" s="8"/>
    </row>
    <row r="277">
      <c r="A277" s="28"/>
      <c r="B277" s="29"/>
      <c r="F277" s="24"/>
      <c r="G277" s="24"/>
      <c r="H277" s="25"/>
      <c r="I277" s="26"/>
      <c r="J277" s="8"/>
      <c r="K277" s="8"/>
      <c r="L277" s="8"/>
    </row>
    <row r="278">
      <c r="A278" s="30"/>
      <c r="B278" s="29"/>
      <c r="F278" s="24"/>
      <c r="G278" s="24"/>
      <c r="H278" s="25"/>
      <c r="I278" s="26"/>
      <c r="J278" s="8"/>
      <c r="K278" s="8"/>
      <c r="L278" s="8"/>
    </row>
    <row r="279">
      <c r="A279" s="31"/>
      <c r="F279" s="24"/>
      <c r="G279" s="24"/>
      <c r="H279" s="25"/>
      <c r="I279" s="26"/>
      <c r="J279" s="8"/>
      <c r="K279" s="8"/>
      <c r="L279" s="8"/>
    </row>
    <row r="280">
      <c r="A280" s="32"/>
      <c r="F280" s="24"/>
      <c r="G280" s="24"/>
      <c r="H280" s="25"/>
      <c r="I280" s="26"/>
      <c r="J280" s="8"/>
      <c r="K280" s="8"/>
      <c r="L280" s="8"/>
    </row>
    <row r="281">
      <c r="F281" s="24"/>
      <c r="G281" s="24"/>
      <c r="H281" s="25"/>
      <c r="I281" s="26"/>
      <c r="J281" s="8"/>
      <c r="K281" s="8"/>
      <c r="L281" s="8"/>
    </row>
    <row r="282">
      <c r="F282" s="24"/>
      <c r="G282" s="24"/>
      <c r="H282" s="25"/>
      <c r="I282" s="26"/>
      <c r="J282" s="8"/>
      <c r="K282" s="8"/>
      <c r="L282" s="8"/>
    </row>
    <row r="283">
      <c r="F283" s="24"/>
      <c r="G283" s="24"/>
      <c r="H283" s="25"/>
      <c r="I283" s="26"/>
      <c r="J283" s="8"/>
      <c r="K283" s="8"/>
      <c r="L283" s="8"/>
    </row>
    <row r="284">
      <c r="A284" s="33"/>
      <c r="B284" s="33"/>
      <c r="C284" s="33"/>
      <c r="E284" s="34"/>
      <c r="F284" s="35"/>
      <c r="G284" s="24"/>
      <c r="H284" s="25"/>
      <c r="I284" s="26"/>
      <c r="J284" s="8"/>
      <c r="K284" s="8"/>
      <c r="L284" s="8"/>
    </row>
    <row r="285">
      <c r="A285" s="36"/>
      <c r="B285" s="36"/>
      <c r="C285" s="36"/>
      <c r="E285" s="37"/>
      <c r="F285" s="38"/>
      <c r="G285" s="24"/>
      <c r="H285" s="25"/>
      <c r="I285" s="26"/>
      <c r="J285" s="8"/>
      <c r="K285" s="8"/>
      <c r="L285" s="8"/>
      <c r="N285" s="39"/>
      <c r="O285" s="39"/>
    </row>
    <row r="286">
      <c r="A286" s="36"/>
      <c r="B286" s="40"/>
      <c r="C286" s="36"/>
      <c r="E286" s="41"/>
      <c r="F286" s="42"/>
      <c r="G286" s="24"/>
      <c r="H286" s="25"/>
      <c r="I286" s="26"/>
      <c r="J286" s="8"/>
      <c r="K286" s="8"/>
      <c r="L286" s="8"/>
    </row>
    <row r="287">
      <c r="A287" s="36"/>
      <c r="B287" s="40"/>
      <c r="C287" s="36"/>
      <c r="E287" s="41"/>
      <c r="F287" s="42"/>
      <c r="G287" s="24"/>
      <c r="H287" s="25"/>
      <c r="I287" s="26"/>
      <c r="J287" s="8"/>
      <c r="K287" s="8"/>
      <c r="L287" s="8"/>
      <c r="N287" s="39"/>
      <c r="O287" s="39"/>
    </row>
    <row r="288">
      <c r="A288" s="41"/>
      <c r="B288" s="43"/>
      <c r="C288" s="41"/>
      <c r="E288" s="34"/>
      <c r="F288" s="35"/>
      <c r="G288" s="24"/>
      <c r="H288" s="25"/>
      <c r="I288" s="26"/>
      <c r="J288" s="8"/>
      <c r="K288" s="8"/>
      <c r="L288" s="8"/>
      <c r="M288" s="44"/>
      <c r="N288" s="39"/>
      <c r="O288" s="39"/>
      <c r="P288" s="39"/>
    </row>
    <row r="289">
      <c r="A289" s="34"/>
      <c r="B289" s="45"/>
      <c r="C289" s="34"/>
      <c r="E289" s="37"/>
      <c r="F289" s="38"/>
      <c r="G289" s="24"/>
      <c r="H289" s="25"/>
      <c r="I289" s="26"/>
      <c r="J289" s="8"/>
      <c r="K289" s="8"/>
      <c r="L289" s="8"/>
    </row>
    <row r="290">
      <c r="A290" s="36"/>
      <c r="B290" s="40"/>
      <c r="C290" s="36"/>
      <c r="E290" s="37"/>
      <c r="F290" s="38"/>
      <c r="G290" s="24"/>
      <c r="H290" s="25"/>
      <c r="I290" s="26"/>
      <c r="J290" s="8"/>
      <c r="K290" s="8"/>
      <c r="L290" s="8"/>
    </row>
    <row r="291">
      <c r="A291" s="41"/>
      <c r="B291" s="43"/>
      <c r="C291" s="41"/>
      <c r="F291" s="24"/>
      <c r="G291" s="24"/>
      <c r="H291" s="25"/>
      <c r="I291" s="26"/>
      <c r="J291" s="8"/>
      <c r="K291" s="8"/>
      <c r="L291" s="8"/>
      <c r="M291" s="44"/>
      <c r="N291" s="39"/>
      <c r="O291" s="39"/>
      <c r="P291" s="39"/>
    </row>
    <row r="292">
      <c r="A292" s="41"/>
      <c r="B292" s="43"/>
      <c r="C292" s="41"/>
      <c r="F292" s="24"/>
      <c r="G292" s="24"/>
      <c r="H292" s="25"/>
      <c r="I292" s="26"/>
      <c r="J292" s="8"/>
      <c r="K292" s="8"/>
      <c r="L292" s="8"/>
    </row>
    <row r="293">
      <c r="A293" s="36"/>
      <c r="B293" s="36"/>
      <c r="C293" s="36"/>
      <c r="F293" s="24"/>
      <c r="G293" s="24"/>
      <c r="H293" s="25"/>
      <c r="I293" s="26"/>
      <c r="J293" s="8"/>
      <c r="K293" s="8"/>
      <c r="L293" s="8"/>
    </row>
    <row r="294">
      <c r="A294" s="33"/>
      <c r="B294" s="33"/>
      <c r="C294" s="33"/>
      <c r="F294" s="24"/>
      <c r="G294" s="24"/>
      <c r="H294" s="25"/>
      <c r="I294" s="26"/>
      <c r="J294" s="8"/>
      <c r="K294" s="8"/>
      <c r="L294" s="8"/>
    </row>
    <row r="295">
      <c r="A295" s="37"/>
      <c r="B295" s="37"/>
      <c r="C295" s="37"/>
      <c r="F295" s="24"/>
      <c r="G295" s="24"/>
      <c r="H295" s="25"/>
      <c r="I295" s="26"/>
      <c r="J295" s="8"/>
      <c r="K295" s="8"/>
      <c r="L295" s="8"/>
    </row>
    <row r="296">
      <c r="A296" s="34"/>
      <c r="B296" s="45"/>
      <c r="C296" s="34"/>
      <c r="F296" s="24"/>
      <c r="G296" s="24"/>
      <c r="H296" s="25"/>
      <c r="I296" s="26"/>
      <c r="J296" s="8"/>
      <c r="K296" s="8"/>
      <c r="L296" s="8"/>
    </row>
    <row r="297">
      <c r="A297" s="37"/>
      <c r="B297" s="46"/>
      <c r="C297" s="37"/>
      <c r="F297" s="24"/>
      <c r="G297" s="24"/>
      <c r="H297" s="25"/>
      <c r="I297" s="26"/>
      <c r="J297" s="8"/>
      <c r="K297" s="8"/>
      <c r="L297" s="8"/>
    </row>
    <row r="298">
      <c r="A298" s="37"/>
      <c r="B298" s="46"/>
      <c r="C298" s="37"/>
      <c r="F298" s="24"/>
      <c r="G298" s="24"/>
      <c r="H298" s="25"/>
      <c r="I298" s="26"/>
      <c r="J298" s="8"/>
      <c r="K298" s="8"/>
      <c r="L298" s="8"/>
    </row>
    <row r="299">
      <c r="A299" s="33"/>
      <c r="B299" s="33"/>
      <c r="C299" s="33"/>
      <c r="F299" s="24"/>
      <c r="G299" s="24"/>
      <c r="H299" s="25"/>
      <c r="I299" s="26"/>
      <c r="J299" s="8"/>
      <c r="K299" s="8"/>
      <c r="L299" s="8"/>
    </row>
    <row r="300">
      <c r="A300" s="37"/>
      <c r="B300" s="37"/>
      <c r="C300" s="37"/>
      <c r="F300" s="24"/>
      <c r="G300" s="24"/>
      <c r="H300" s="25"/>
      <c r="I300" s="26"/>
      <c r="J300" s="8"/>
      <c r="K300" s="8"/>
      <c r="L300" s="8"/>
    </row>
    <row r="301">
      <c r="A301" s="37"/>
      <c r="B301" s="37"/>
      <c r="C301" s="37"/>
      <c r="F301" s="24"/>
      <c r="G301" s="24"/>
      <c r="H301" s="25"/>
      <c r="I301" s="26"/>
      <c r="J301" s="8"/>
      <c r="K301" s="8"/>
      <c r="L301" s="8"/>
    </row>
    <row r="302">
      <c r="A302" s="36"/>
      <c r="B302" s="36"/>
      <c r="C302" s="36"/>
      <c r="F302" s="24"/>
      <c r="G302" s="24"/>
      <c r="H302" s="25"/>
      <c r="I302" s="26"/>
      <c r="J302" s="8"/>
      <c r="K302" s="8"/>
      <c r="L302" s="8"/>
    </row>
    <row r="303">
      <c r="A303" s="33"/>
      <c r="B303" s="33"/>
      <c r="C303" s="33"/>
      <c r="F303" s="24"/>
      <c r="G303" s="24"/>
      <c r="H303" s="25"/>
      <c r="I303" s="26"/>
      <c r="J303" s="8"/>
      <c r="K303" s="8"/>
      <c r="L303" s="8"/>
    </row>
    <row r="304">
      <c r="A304" s="33"/>
      <c r="B304" s="33"/>
      <c r="C304" s="33"/>
      <c r="F304" s="24"/>
      <c r="G304" s="24"/>
      <c r="H304" s="25"/>
      <c r="I304" s="26"/>
      <c r="J304" s="8"/>
      <c r="K304" s="8"/>
      <c r="L304" s="8"/>
    </row>
    <row r="305">
      <c r="A305" s="41"/>
      <c r="B305" s="41"/>
      <c r="C305" s="41"/>
      <c r="F305" s="24"/>
      <c r="G305" s="24"/>
      <c r="H305" s="25"/>
      <c r="I305" s="26"/>
      <c r="J305" s="8"/>
      <c r="K305" s="8"/>
      <c r="L305" s="8"/>
    </row>
    <row r="306">
      <c r="F306" s="24"/>
      <c r="G306" s="24"/>
      <c r="H306" s="25"/>
      <c r="I306" s="26"/>
      <c r="J306" s="8"/>
      <c r="K306" s="8"/>
      <c r="L306" s="8"/>
    </row>
    <row r="307">
      <c r="F307" s="24"/>
      <c r="G307" s="24"/>
      <c r="H307" s="25"/>
      <c r="I307" s="26"/>
      <c r="J307" s="8"/>
      <c r="K307" s="8"/>
      <c r="L307" s="8"/>
    </row>
    <row r="308">
      <c r="F308" s="24"/>
      <c r="G308" s="24"/>
      <c r="H308" s="25"/>
      <c r="I308" s="26"/>
      <c r="J308" s="8"/>
      <c r="K308" s="8"/>
      <c r="L308" s="8"/>
    </row>
    <row r="309">
      <c r="F309" s="24"/>
      <c r="G309" s="24"/>
      <c r="H309" s="25"/>
      <c r="I309" s="26"/>
      <c r="J309" s="8"/>
      <c r="K309" s="8"/>
      <c r="L309" s="8"/>
    </row>
    <row r="310">
      <c r="F310" s="24"/>
      <c r="G310" s="24"/>
      <c r="H310" s="25"/>
      <c r="I310" s="26"/>
      <c r="J310" s="8"/>
      <c r="K310" s="8"/>
      <c r="L310" s="8"/>
    </row>
    <row r="311">
      <c r="F311" s="24"/>
      <c r="G311" s="24"/>
      <c r="H311" s="25"/>
      <c r="I311" s="26"/>
      <c r="J311" s="8"/>
      <c r="K311" s="8"/>
      <c r="L311" s="8"/>
    </row>
    <row r="312">
      <c r="F312" s="24"/>
      <c r="G312" s="24"/>
      <c r="H312" s="25"/>
      <c r="I312" s="26"/>
      <c r="J312" s="8"/>
      <c r="K312" s="8"/>
      <c r="L312" s="8"/>
    </row>
    <row r="313">
      <c r="F313" s="24"/>
      <c r="G313" s="24"/>
      <c r="H313" s="25"/>
      <c r="I313" s="26"/>
      <c r="J313" s="8"/>
      <c r="K313" s="8"/>
      <c r="L313" s="8"/>
    </row>
    <row r="314">
      <c r="F314" s="24"/>
      <c r="G314" s="24"/>
      <c r="H314" s="25"/>
      <c r="I314" s="26"/>
      <c r="J314" s="8"/>
      <c r="K314" s="8"/>
      <c r="L314" s="8"/>
    </row>
    <row r="315">
      <c r="F315" s="24"/>
      <c r="G315" s="24"/>
      <c r="H315" s="25"/>
      <c r="I315" s="26"/>
      <c r="J315" s="8"/>
      <c r="K315" s="8"/>
      <c r="L315" s="8"/>
    </row>
    <row r="316">
      <c r="F316" s="24"/>
      <c r="G316" s="24"/>
      <c r="H316" s="25"/>
      <c r="I316" s="26"/>
      <c r="J316" s="8"/>
      <c r="K316" s="8"/>
      <c r="L316" s="8"/>
    </row>
    <row r="317">
      <c r="F317" s="24"/>
      <c r="G317" s="24"/>
      <c r="H317" s="25"/>
      <c r="I317" s="26"/>
      <c r="J317" s="8"/>
      <c r="K317" s="8"/>
      <c r="L317" s="8"/>
    </row>
    <row r="318">
      <c r="F318" s="24"/>
      <c r="G318" s="24"/>
      <c r="H318" s="25"/>
      <c r="I318" s="26"/>
      <c r="J318" s="8"/>
      <c r="K318" s="8"/>
      <c r="L318" s="8"/>
    </row>
    <row r="319">
      <c r="F319" s="24"/>
      <c r="G319" s="24"/>
      <c r="H319" s="25"/>
      <c r="I319" s="26"/>
      <c r="J319" s="8"/>
      <c r="K319" s="8"/>
      <c r="L319" s="8"/>
    </row>
    <row r="320">
      <c r="F320" s="24"/>
      <c r="G320" s="24"/>
      <c r="H320" s="25"/>
      <c r="I320" s="26"/>
      <c r="J320" s="8"/>
      <c r="K320" s="8"/>
      <c r="L320" s="8"/>
    </row>
    <row r="321">
      <c r="F321" s="24"/>
      <c r="G321" s="24"/>
      <c r="H321" s="25"/>
      <c r="I321" s="26"/>
      <c r="J321" s="8"/>
      <c r="K321" s="8"/>
      <c r="L321" s="8"/>
    </row>
    <row r="322">
      <c r="F322" s="24"/>
      <c r="G322" s="24"/>
      <c r="H322" s="25"/>
      <c r="I322" s="26"/>
      <c r="J322" s="8"/>
      <c r="K322" s="8"/>
      <c r="L322" s="8"/>
    </row>
    <row r="323">
      <c r="F323" s="24"/>
      <c r="G323" s="24"/>
      <c r="H323" s="25"/>
      <c r="I323" s="26"/>
      <c r="J323" s="8"/>
      <c r="K323" s="8"/>
      <c r="L323" s="8"/>
    </row>
    <row r="324">
      <c r="F324" s="24"/>
      <c r="G324" s="24"/>
      <c r="H324" s="25"/>
      <c r="I324" s="26"/>
      <c r="J324" s="8"/>
      <c r="K324" s="8"/>
      <c r="L324" s="8"/>
    </row>
    <row r="325">
      <c r="F325" s="24"/>
      <c r="G325" s="24"/>
      <c r="H325" s="25"/>
      <c r="I325" s="26"/>
      <c r="J325" s="8"/>
      <c r="K325" s="8"/>
      <c r="L325" s="8"/>
    </row>
    <row r="326">
      <c r="F326" s="24"/>
      <c r="G326" s="24"/>
      <c r="H326" s="25"/>
      <c r="I326" s="26"/>
      <c r="J326" s="8"/>
      <c r="K326" s="8"/>
      <c r="L326" s="8"/>
    </row>
    <row r="327">
      <c r="F327" s="24"/>
      <c r="G327" s="24"/>
      <c r="H327" s="25"/>
      <c r="I327" s="26"/>
      <c r="J327" s="8"/>
      <c r="K327" s="8"/>
      <c r="L327" s="8"/>
    </row>
    <row r="328">
      <c r="F328" s="24"/>
      <c r="G328" s="24"/>
      <c r="H328" s="25"/>
      <c r="I328" s="26"/>
      <c r="J328" s="8"/>
      <c r="K328" s="8"/>
      <c r="L328" s="8"/>
    </row>
    <row r="329">
      <c r="F329" s="24"/>
      <c r="G329" s="24"/>
      <c r="H329" s="25"/>
      <c r="I329" s="26"/>
      <c r="J329" s="8"/>
      <c r="K329" s="8"/>
      <c r="L329" s="8"/>
    </row>
    <row r="330">
      <c r="F330" s="24"/>
      <c r="G330" s="24"/>
      <c r="H330" s="25"/>
      <c r="I330" s="26"/>
      <c r="J330" s="8"/>
      <c r="K330" s="8"/>
      <c r="L330" s="8"/>
    </row>
    <row r="331">
      <c r="F331" s="24"/>
      <c r="G331" s="24"/>
      <c r="H331" s="25"/>
      <c r="I331" s="26"/>
      <c r="J331" s="8"/>
      <c r="K331" s="8"/>
      <c r="L331" s="8"/>
    </row>
    <row r="332">
      <c r="F332" s="24"/>
      <c r="G332" s="24"/>
      <c r="H332" s="25"/>
      <c r="I332" s="26"/>
      <c r="J332" s="8"/>
      <c r="K332" s="8"/>
      <c r="L332" s="8"/>
    </row>
    <row r="333">
      <c r="F333" s="24"/>
      <c r="G333" s="24"/>
      <c r="H333" s="25"/>
      <c r="I333" s="26"/>
      <c r="J333" s="8"/>
      <c r="K333" s="8"/>
      <c r="L333" s="8"/>
    </row>
    <row r="334">
      <c r="F334" s="24"/>
      <c r="G334" s="24"/>
      <c r="H334" s="25"/>
      <c r="I334" s="26"/>
      <c r="J334" s="8"/>
      <c r="K334" s="8"/>
      <c r="L334" s="8"/>
    </row>
    <row r="335">
      <c r="F335" s="24"/>
      <c r="G335" s="24"/>
      <c r="H335" s="25"/>
      <c r="I335" s="26"/>
      <c r="J335" s="8"/>
      <c r="K335" s="8"/>
      <c r="L335" s="8"/>
    </row>
    <row r="336">
      <c r="F336" s="24"/>
      <c r="G336" s="24"/>
      <c r="H336" s="25"/>
      <c r="I336" s="26"/>
      <c r="J336" s="8"/>
      <c r="K336" s="8"/>
      <c r="L336" s="8"/>
    </row>
    <row r="337">
      <c r="F337" s="24"/>
      <c r="G337" s="24"/>
      <c r="H337" s="25"/>
      <c r="I337" s="26"/>
      <c r="J337" s="8"/>
      <c r="K337" s="8"/>
      <c r="L337" s="8"/>
    </row>
    <row r="338">
      <c r="F338" s="24"/>
      <c r="G338" s="24"/>
      <c r="H338" s="25"/>
      <c r="I338" s="26"/>
      <c r="J338" s="8"/>
      <c r="K338" s="8"/>
      <c r="L338" s="8"/>
    </row>
    <row r="339">
      <c r="F339" s="24"/>
      <c r="G339" s="24"/>
      <c r="H339" s="25"/>
      <c r="I339" s="26"/>
      <c r="J339" s="8"/>
      <c r="K339" s="8"/>
      <c r="L339" s="8"/>
    </row>
    <row r="340">
      <c r="F340" s="24"/>
      <c r="G340" s="24"/>
      <c r="H340" s="25"/>
      <c r="I340" s="26"/>
      <c r="J340" s="8"/>
      <c r="K340" s="8"/>
      <c r="L340" s="8"/>
    </row>
    <row r="341">
      <c r="F341" s="24"/>
      <c r="G341" s="24"/>
      <c r="H341" s="25"/>
      <c r="I341" s="26"/>
      <c r="J341" s="8"/>
      <c r="K341" s="8"/>
      <c r="L341" s="8"/>
    </row>
    <row r="342">
      <c r="F342" s="24"/>
      <c r="G342" s="24"/>
      <c r="H342" s="25"/>
      <c r="I342" s="26"/>
      <c r="J342" s="8"/>
      <c r="K342" s="8"/>
      <c r="L342" s="8"/>
    </row>
    <row r="343">
      <c r="F343" s="24"/>
      <c r="G343" s="24"/>
      <c r="H343" s="25"/>
      <c r="I343" s="26"/>
      <c r="J343" s="8"/>
      <c r="K343" s="8"/>
      <c r="L343" s="8"/>
    </row>
    <row r="344">
      <c r="F344" s="24"/>
      <c r="G344" s="24"/>
      <c r="H344" s="25"/>
      <c r="I344" s="26"/>
      <c r="J344" s="8"/>
      <c r="K344" s="8"/>
      <c r="L344" s="8"/>
    </row>
    <row r="345">
      <c r="F345" s="24"/>
      <c r="G345" s="24"/>
      <c r="H345" s="25"/>
      <c r="I345" s="26"/>
      <c r="J345" s="8"/>
      <c r="K345" s="8"/>
      <c r="L345" s="8"/>
    </row>
    <row r="346">
      <c r="F346" s="24"/>
      <c r="G346" s="24"/>
      <c r="H346" s="25"/>
      <c r="I346" s="26"/>
      <c r="J346" s="8"/>
      <c r="K346" s="8"/>
      <c r="L346" s="8"/>
    </row>
    <row r="347">
      <c r="F347" s="24"/>
      <c r="G347" s="24"/>
      <c r="H347" s="25"/>
      <c r="I347" s="26"/>
      <c r="J347" s="8"/>
      <c r="K347" s="8"/>
      <c r="L347" s="8"/>
    </row>
    <row r="348">
      <c r="F348" s="24"/>
      <c r="G348" s="24"/>
      <c r="H348" s="25"/>
      <c r="I348" s="26"/>
      <c r="J348" s="8"/>
      <c r="K348" s="8"/>
      <c r="L348" s="8"/>
    </row>
    <row r="349">
      <c r="F349" s="24"/>
      <c r="G349" s="24"/>
      <c r="H349" s="25"/>
      <c r="I349" s="26"/>
      <c r="J349" s="8"/>
      <c r="K349" s="8"/>
      <c r="L349" s="8"/>
    </row>
    <row r="350">
      <c r="F350" s="24"/>
      <c r="G350" s="24"/>
      <c r="H350" s="25"/>
      <c r="I350" s="26"/>
      <c r="J350" s="8"/>
      <c r="K350" s="8"/>
      <c r="L350" s="8"/>
    </row>
    <row r="351">
      <c r="F351" s="24"/>
      <c r="G351" s="24"/>
      <c r="H351" s="25"/>
      <c r="I351" s="26"/>
      <c r="J351" s="8"/>
      <c r="K351" s="8"/>
      <c r="L351" s="8"/>
    </row>
    <row r="352">
      <c r="F352" s="24"/>
      <c r="G352" s="24"/>
      <c r="H352" s="25"/>
      <c r="I352" s="26"/>
      <c r="J352" s="8"/>
      <c r="K352" s="8"/>
      <c r="L352" s="8"/>
    </row>
    <row r="353">
      <c r="F353" s="24"/>
      <c r="G353" s="24"/>
      <c r="H353" s="25"/>
      <c r="I353" s="26"/>
      <c r="J353" s="8"/>
      <c r="K353" s="8"/>
      <c r="L353" s="8"/>
    </row>
    <row r="354">
      <c r="F354" s="24"/>
      <c r="G354" s="24"/>
      <c r="H354" s="25"/>
      <c r="I354" s="26"/>
      <c r="J354" s="8"/>
      <c r="K354" s="8"/>
      <c r="L354" s="8"/>
    </row>
    <row r="355">
      <c r="F355" s="24"/>
      <c r="G355" s="24"/>
      <c r="H355" s="25"/>
      <c r="I355" s="26"/>
      <c r="J355" s="8"/>
      <c r="K355" s="8"/>
      <c r="L355" s="8"/>
    </row>
    <row r="356">
      <c r="F356" s="24"/>
      <c r="G356" s="24"/>
      <c r="H356" s="25"/>
      <c r="I356" s="26"/>
      <c r="J356" s="8"/>
      <c r="K356" s="8"/>
      <c r="L356" s="8"/>
    </row>
    <row r="357">
      <c r="F357" s="24"/>
      <c r="G357" s="24"/>
      <c r="H357" s="25"/>
      <c r="I357" s="26"/>
      <c r="J357" s="8"/>
      <c r="K357" s="8"/>
      <c r="L357" s="8"/>
    </row>
    <row r="358">
      <c r="F358" s="24"/>
      <c r="G358" s="24"/>
      <c r="H358" s="25"/>
      <c r="I358" s="26"/>
      <c r="J358" s="8"/>
      <c r="K358" s="8"/>
      <c r="L358" s="8"/>
    </row>
    <row r="359">
      <c r="F359" s="24"/>
      <c r="G359" s="24"/>
      <c r="H359" s="25"/>
      <c r="I359" s="26"/>
      <c r="J359" s="8"/>
      <c r="K359" s="8"/>
      <c r="L359" s="8"/>
    </row>
    <row r="360">
      <c r="F360" s="24"/>
      <c r="G360" s="24"/>
      <c r="H360" s="25"/>
      <c r="I360" s="26"/>
      <c r="J360" s="8"/>
      <c r="K360" s="8"/>
      <c r="L360" s="8"/>
    </row>
    <row r="361">
      <c r="F361" s="24"/>
      <c r="G361" s="24"/>
      <c r="H361" s="25"/>
      <c r="I361" s="26"/>
      <c r="J361" s="8"/>
      <c r="K361" s="8"/>
      <c r="L361" s="8"/>
    </row>
    <row r="362">
      <c r="F362" s="24"/>
      <c r="G362" s="24"/>
      <c r="H362" s="25"/>
      <c r="I362" s="26"/>
      <c r="J362" s="8"/>
      <c r="K362" s="8"/>
      <c r="L362" s="8"/>
    </row>
    <row r="363">
      <c r="F363" s="24"/>
      <c r="G363" s="24"/>
      <c r="H363" s="25"/>
      <c r="I363" s="26"/>
      <c r="J363" s="8"/>
      <c r="K363" s="8"/>
      <c r="L363" s="8"/>
    </row>
    <row r="364">
      <c r="F364" s="24"/>
      <c r="G364" s="24"/>
      <c r="H364" s="25"/>
      <c r="I364" s="26"/>
      <c r="J364" s="8"/>
      <c r="K364" s="8"/>
      <c r="L364" s="8"/>
    </row>
    <row r="365">
      <c r="F365" s="24"/>
      <c r="G365" s="24"/>
      <c r="H365" s="25"/>
      <c r="I365" s="26"/>
      <c r="J365" s="8"/>
      <c r="K365" s="8"/>
      <c r="L365" s="8"/>
    </row>
    <row r="366">
      <c r="F366" s="24"/>
      <c r="G366" s="24"/>
      <c r="H366" s="25"/>
      <c r="I366" s="26"/>
      <c r="J366" s="8"/>
      <c r="K366" s="8"/>
      <c r="L366" s="8"/>
    </row>
    <row r="367">
      <c r="F367" s="24"/>
      <c r="G367" s="24"/>
      <c r="H367" s="25"/>
      <c r="I367" s="26"/>
      <c r="J367" s="8"/>
      <c r="K367" s="8"/>
      <c r="L367" s="8"/>
    </row>
    <row r="368">
      <c r="F368" s="24"/>
      <c r="G368" s="24"/>
      <c r="H368" s="25"/>
      <c r="I368" s="26"/>
      <c r="J368" s="8"/>
      <c r="K368" s="8"/>
      <c r="L368" s="8"/>
    </row>
    <row r="369">
      <c r="F369" s="24"/>
      <c r="G369" s="24"/>
      <c r="H369" s="25"/>
      <c r="I369" s="26"/>
      <c r="J369" s="8"/>
      <c r="K369" s="8"/>
      <c r="L369" s="8"/>
    </row>
    <row r="370">
      <c r="F370" s="24"/>
      <c r="G370" s="24"/>
      <c r="H370" s="25"/>
      <c r="I370" s="26"/>
      <c r="J370" s="8"/>
      <c r="K370" s="8"/>
      <c r="L370" s="8"/>
    </row>
    <row r="371">
      <c r="F371" s="24"/>
      <c r="G371" s="24"/>
      <c r="H371" s="25"/>
      <c r="I371" s="26"/>
      <c r="J371" s="8"/>
      <c r="K371" s="8"/>
      <c r="L371" s="8"/>
    </row>
    <row r="372">
      <c r="F372" s="24"/>
      <c r="G372" s="24"/>
      <c r="H372" s="25"/>
      <c r="I372" s="26"/>
      <c r="J372" s="8"/>
      <c r="K372" s="8"/>
      <c r="L372" s="8"/>
    </row>
    <row r="373">
      <c r="F373" s="24"/>
      <c r="G373" s="24"/>
      <c r="H373" s="25"/>
      <c r="I373" s="26"/>
      <c r="J373" s="8"/>
      <c r="K373" s="8"/>
      <c r="L373" s="8"/>
    </row>
    <row r="374">
      <c r="F374" s="24"/>
      <c r="G374" s="24"/>
      <c r="H374" s="25"/>
      <c r="I374" s="26"/>
      <c r="J374" s="8"/>
      <c r="K374" s="8"/>
      <c r="L374" s="8"/>
    </row>
    <row r="375">
      <c r="F375" s="24"/>
      <c r="G375" s="24"/>
      <c r="H375" s="25"/>
      <c r="I375" s="26"/>
      <c r="J375" s="8"/>
      <c r="K375" s="8"/>
      <c r="L375" s="8"/>
    </row>
    <row r="376">
      <c r="F376" s="24"/>
      <c r="G376" s="24"/>
      <c r="H376" s="25"/>
      <c r="I376" s="26"/>
      <c r="J376" s="8"/>
      <c r="K376" s="8"/>
      <c r="L376" s="8"/>
    </row>
    <row r="377">
      <c r="F377" s="24"/>
      <c r="G377" s="24"/>
      <c r="H377" s="25"/>
      <c r="I377" s="26"/>
      <c r="J377" s="8"/>
      <c r="K377" s="8"/>
      <c r="L377" s="8"/>
    </row>
    <row r="378">
      <c r="F378" s="24"/>
      <c r="G378" s="24"/>
      <c r="H378" s="25"/>
      <c r="I378" s="26"/>
      <c r="J378" s="8"/>
      <c r="K378" s="8"/>
      <c r="L378" s="8"/>
    </row>
    <row r="379">
      <c r="F379" s="24"/>
      <c r="G379" s="24"/>
      <c r="H379" s="25"/>
      <c r="I379" s="26"/>
      <c r="J379" s="8"/>
      <c r="K379" s="8"/>
      <c r="L379" s="8"/>
    </row>
    <row r="380">
      <c r="F380" s="24"/>
      <c r="G380" s="24"/>
      <c r="H380" s="25"/>
      <c r="I380" s="26"/>
      <c r="J380" s="8"/>
      <c r="K380" s="8"/>
      <c r="L380" s="8"/>
    </row>
    <row r="381">
      <c r="F381" s="24"/>
      <c r="G381" s="24"/>
      <c r="H381" s="25"/>
      <c r="I381" s="26"/>
      <c r="J381" s="8"/>
      <c r="K381" s="8"/>
      <c r="L381" s="8"/>
    </row>
    <row r="382">
      <c r="F382" s="24"/>
      <c r="G382" s="24"/>
      <c r="H382" s="25"/>
      <c r="I382" s="26"/>
      <c r="J382" s="8"/>
      <c r="K382" s="8"/>
      <c r="L382" s="8"/>
    </row>
    <row r="383">
      <c r="F383" s="24"/>
      <c r="G383" s="24"/>
      <c r="H383" s="25"/>
      <c r="I383" s="26"/>
      <c r="J383" s="8"/>
      <c r="K383" s="8"/>
      <c r="L383" s="8"/>
    </row>
    <row r="384">
      <c r="F384" s="24"/>
      <c r="G384" s="24"/>
      <c r="H384" s="25"/>
      <c r="I384" s="26"/>
      <c r="J384" s="8"/>
      <c r="K384" s="8"/>
      <c r="L384" s="8"/>
    </row>
    <row r="385">
      <c r="F385" s="24"/>
      <c r="G385" s="24"/>
      <c r="H385" s="25"/>
      <c r="I385" s="26"/>
      <c r="J385" s="8"/>
      <c r="K385" s="8"/>
      <c r="L385" s="8"/>
    </row>
    <row r="386">
      <c r="F386" s="24"/>
      <c r="G386" s="24"/>
      <c r="H386" s="25"/>
      <c r="I386" s="26"/>
      <c r="J386" s="8"/>
      <c r="K386" s="8"/>
      <c r="L386" s="8"/>
    </row>
    <row r="387">
      <c r="F387" s="24"/>
      <c r="G387" s="24"/>
      <c r="H387" s="25"/>
      <c r="I387" s="26"/>
      <c r="J387" s="8"/>
      <c r="K387" s="8"/>
      <c r="L387" s="8"/>
    </row>
    <row r="388">
      <c r="F388" s="24"/>
      <c r="G388" s="24"/>
      <c r="H388" s="25"/>
      <c r="I388" s="26"/>
      <c r="J388" s="8"/>
      <c r="K388" s="8"/>
      <c r="L388" s="8"/>
    </row>
    <row r="389">
      <c r="F389" s="24"/>
      <c r="G389" s="24"/>
      <c r="H389" s="25"/>
      <c r="I389" s="26"/>
      <c r="J389" s="8"/>
      <c r="K389" s="8"/>
      <c r="L389" s="8"/>
    </row>
    <row r="390">
      <c r="F390" s="24"/>
      <c r="G390" s="24"/>
      <c r="H390" s="25"/>
      <c r="I390" s="26"/>
      <c r="J390" s="8"/>
      <c r="K390" s="8"/>
      <c r="L390" s="8"/>
    </row>
    <row r="391">
      <c r="F391" s="24"/>
      <c r="G391" s="24"/>
      <c r="H391" s="25"/>
      <c r="I391" s="26"/>
      <c r="J391" s="8"/>
      <c r="K391" s="8"/>
      <c r="L391" s="8"/>
    </row>
    <row r="392">
      <c r="F392" s="24"/>
      <c r="G392" s="24"/>
      <c r="H392" s="25"/>
      <c r="I392" s="26"/>
      <c r="J392" s="8"/>
      <c r="K392" s="8"/>
      <c r="L392" s="8"/>
    </row>
    <row r="393">
      <c r="F393" s="24"/>
      <c r="G393" s="24"/>
      <c r="H393" s="25"/>
      <c r="I393" s="26"/>
      <c r="J393" s="8"/>
      <c r="K393" s="8"/>
      <c r="L393" s="8"/>
    </row>
    <row r="394">
      <c r="F394" s="24"/>
      <c r="G394" s="24"/>
      <c r="H394" s="25"/>
      <c r="I394" s="26"/>
      <c r="J394" s="8"/>
      <c r="K394" s="8"/>
      <c r="L394" s="8"/>
    </row>
    <row r="395">
      <c r="F395" s="24"/>
      <c r="G395" s="24"/>
      <c r="H395" s="25"/>
      <c r="I395" s="26"/>
      <c r="J395" s="8"/>
      <c r="K395" s="8"/>
      <c r="L395" s="8"/>
    </row>
    <row r="396">
      <c r="F396" s="24"/>
      <c r="G396" s="24"/>
      <c r="H396" s="25"/>
      <c r="I396" s="26"/>
      <c r="J396" s="8"/>
      <c r="K396" s="8"/>
      <c r="L396" s="8"/>
    </row>
    <row r="397">
      <c r="F397" s="24"/>
      <c r="G397" s="24"/>
      <c r="H397" s="25"/>
      <c r="I397" s="26"/>
      <c r="J397" s="8"/>
      <c r="K397" s="8"/>
      <c r="L397" s="8"/>
    </row>
    <row r="398">
      <c r="F398" s="24"/>
      <c r="G398" s="24"/>
      <c r="H398" s="25"/>
      <c r="I398" s="26"/>
      <c r="J398" s="8"/>
      <c r="K398" s="8"/>
      <c r="L398" s="8"/>
    </row>
    <row r="399">
      <c r="F399" s="24"/>
      <c r="G399" s="24"/>
      <c r="H399" s="25"/>
      <c r="I399" s="26"/>
      <c r="J399" s="8"/>
      <c r="K399" s="8"/>
      <c r="L399" s="8"/>
    </row>
    <row r="400">
      <c r="F400" s="24"/>
      <c r="G400" s="24"/>
      <c r="H400" s="25"/>
      <c r="I400" s="26"/>
      <c r="J400" s="8"/>
      <c r="K400" s="8"/>
      <c r="L400" s="8"/>
    </row>
    <row r="401">
      <c r="F401" s="24"/>
      <c r="G401" s="24"/>
      <c r="H401" s="25"/>
      <c r="I401" s="26"/>
      <c r="J401" s="8"/>
      <c r="K401" s="8"/>
      <c r="L401" s="8"/>
    </row>
    <row r="402">
      <c r="F402" s="24"/>
      <c r="G402" s="24"/>
      <c r="H402" s="25"/>
      <c r="I402" s="26"/>
      <c r="J402" s="8"/>
      <c r="K402" s="8"/>
      <c r="L402" s="8"/>
    </row>
    <row r="403">
      <c r="F403" s="24"/>
      <c r="G403" s="24"/>
      <c r="H403" s="25"/>
      <c r="I403" s="26"/>
      <c r="J403" s="8"/>
      <c r="K403" s="8"/>
      <c r="L403" s="8"/>
    </row>
    <row r="404">
      <c r="F404" s="24"/>
      <c r="G404" s="24"/>
      <c r="H404" s="25"/>
      <c r="I404" s="26"/>
      <c r="J404" s="8"/>
      <c r="K404" s="8"/>
      <c r="L404" s="8"/>
    </row>
    <row r="405">
      <c r="F405" s="24"/>
      <c r="G405" s="24"/>
      <c r="H405" s="25"/>
      <c r="I405" s="26"/>
      <c r="J405" s="8"/>
      <c r="K405" s="8"/>
      <c r="L405" s="8"/>
    </row>
    <row r="406">
      <c r="F406" s="24"/>
      <c r="G406" s="24"/>
      <c r="H406" s="25"/>
      <c r="I406" s="26"/>
      <c r="J406" s="8"/>
      <c r="K406" s="8"/>
      <c r="L406" s="8"/>
    </row>
    <row r="407">
      <c r="F407" s="24"/>
      <c r="G407" s="24"/>
      <c r="H407" s="25"/>
      <c r="I407" s="26"/>
      <c r="J407" s="8"/>
      <c r="K407" s="8"/>
      <c r="L407" s="8"/>
    </row>
    <row r="408">
      <c r="F408" s="24"/>
      <c r="G408" s="24"/>
      <c r="H408" s="25"/>
      <c r="I408" s="26"/>
      <c r="J408" s="8"/>
      <c r="K408" s="8"/>
      <c r="L408" s="8"/>
    </row>
    <row r="409">
      <c r="F409" s="24"/>
      <c r="G409" s="24"/>
      <c r="H409" s="25"/>
      <c r="I409" s="26"/>
      <c r="J409" s="8"/>
      <c r="K409" s="8"/>
      <c r="L409" s="8"/>
    </row>
    <row r="410">
      <c r="F410" s="24"/>
      <c r="G410" s="24"/>
      <c r="H410" s="25"/>
      <c r="I410" s="26"/>
      <c r="J410" s="8"/>
      <c r="K410" s="8"/>
      <c r="L410" s="8"/>
    </row>
    <row r="411">
      <c r="F411" s="24"/>
      <c r="G411" s="24"/>
      <c r="H411" s="25"/>
      <c r="I411" s="26"/>
      <c r="J411" s="8"/>
      <c r="K411" s="8"/>
      <c r="L411" s="8"/>
    </row>
    <row r="412">
      <c r="F412" s="24"/>
      <c r="G412" s="24"/>
      <c r="H412" s="25"/>
      <c r="I412" s="26"/>
      <c r="J412" s="8"/>
      <c r="K412" s="8"/>
      <c r="L412" s="8"/>
    </row>
    <row r="413">
      <c r="F413" s="24"/>
      <c r="G413" s="24"/>
      <c r="H413" s="25"/>
      <c r="I413" s="26"/>
      <c r="J413" s="8"/>
      <c r="K413" s="8"/>
      <c r="L413" s="8"/>
    </row>
    <row r="414">
      <c r="F414" s="24"/>
      <c r="G414" s="24"/>
      <c r="H414" s="25"/>
      <c r="I414" s="26"/>
      <c r="J414" s="8"/>
      <c r="K414" s="8"/>
      <c r="L414" s="8"/>
    </row>
    <row r="415">
      <c r="F415" s="24"/>
      <c r="G415" s="24"/>
      <c r="H415" s="25"/>
      <c r="I415" s="26"/>
      <c r="J415" s="8"/>
      <c r="K415" s="8"/>
      <c r="L415" s="8"/>
    </row>
    <row r="416">
      <c r="F416" s="24"/>
      <c r="G416" s="24"/>
      <c r="H416" s="25"/>
      <c r="I416" s="26"/>
      <c r="J416" s="8"/>
      <c r="K416" s="8"/>
      <c r="L416" s="8"/>
    </row>
    <row r="417">
      <c r="F417" s="24"/>
      <c r="G417" s="24"/>
      <c r="H417" s="25"/>
      <c r="I417" s="26"/>
      <c r="J417" s="8"/>
      <c r="K417" s="8"/>
      <c r="L417" s="8"/>
    </row>
    <row r="418">
      <c r="F418" s="24"/>
      <c r="G418" s="24"/>
      <c r="H418" s="25"/>
      <c r="I418" s="26"/>
      <c r="J418" s="8"/>
      <c r="K418" s="8"/>
      <c r="L418" s="8"/>
    </row>
    <row r="419">
      <c r="F419" s="24"/>
      <c r="G419" s="24"/>
      <c r="H419" s="25"/>
      <c r="I419" s="26"/>
      <c r="J419" s="8"/>
      <c r="K419" s="8"/>
      <c r="L419" s="8"/>
    </row>
    <row r="420">
      <c r="F420" s="24"/>
      <c r="G420" s="24"/>
      <c r="H420" s="25"/>
      <c r="I420" s="26"/>
      <c r="J420" s="8"/>
      <c r="K420" s="8"/>
      <c r="L420" s="8"/>
    </row>
    <row r="421">
      <c r="F421" s="24"/>
      <c r="G421" s="24"/>
      <c r="H421" s="25"/>
      <c r="I421" s="26"/>
      <c r="J421" s="8"/>
      <c r="K421" s="8"/>
      <c r="L421" s="8"/>
    </row>
    <row r="422">
      <c r="F422" s="24"/>
      <c r="G422" s="24"/>
      <c r="H422" s="25"/>
      <c r="I422" s="26"/>
      <c r="J422" s="8"/>
      <c r="K422" s="8"/>
      <c r="L422" s="8"/>
    </row>
    <row r="423">
      <c r="F423" s="24"/>
      <c r="G423" s="24"/>
      <c r="H423" s="25"/>
      <c r="I423" s="26"/>
      <c r="J423" s="8"/>
      <c r="K423" s="8"/>
      <c r="L423" s="8"/>
    </row>
    <row r="424">
      <c r="F424" s="24"/>
      <c r="G424" s="24"/>
      <c r="H424" s="25"/>
      <c r="I424" s="26"/>
      <c r="J424" s="8"/>
      <c r="K424" s="8"/>
      <c r="L424" s="8"/>
    </row>
    <row r="425">
      <c r="F425" s="24"/>
      <c r="G425" s="24"/>
      <c r="H425" s="25"/>
      <c r="I425" s="26"/>
      <c r="J425" s="8"/>
      <c r="K425" s="8"/>
      <c r="L425" s="8"/>
    </row>
    <row r="426">
      <c r="F426" s="24"/>
      <c r="G426" s="24"/>
      <c r="H426" s="25"/>
      <c r="I426" s="26"/>
      <c r="J426" s="8"/>
      <c r="K426" s="8"/>
      <c r="L426" s="8"/>
    </row>
    <row r="427">
      <c r="F427" s="24"/>
      <c r="G427" s="24"/>
      <c r="H427" s="25"/>
      <c r="I427" s="26"/>
      <c r="J427" s="8"/>
      <c r="K427" s="8"/>
      <c r="L427" s="8"/>
    </row>
    <row r="428">
      <c r="F428" s="24"/>
      <c r="G428" s="24"/>
      <c r="H428" s="25"/>
      <c r="I428" s="26"/>
      <c r="J428" s="8"/>
      <c r="K428" s="8"/>
      <c r="L428" s="8"/>
    </row>
    <row r="429">
      <c r="F429" s="24"/>
      <c r="G429" s="24"/>
      <c r="H429" s="25"/>
      <c r="I429" s="26"/>
      <c r="J429" s="8"/>
      <c r="K429" s="8"/>
      <c r="L429" s="8"/>
    </row>
    <row r="430">
      <c r="F430" s="24"/>
      <c r="G430" s="24"/>
      <c r="H430" s="25"/>
      <c r="I430" s="26"/>
      <c r="J430" s="8"/>
      <c r="K430" s="8"/>
      <c r="L430" s="8"/>
    </row>
    <row r="431">
      <c r="F431" s="24"/>
      <c r="G431" s="24"/>
      <c r="H431" s="25"/>
      <c r="I431" s="26"/>
      <c r="J431" s="8"/>
      <c r="K431" s="8"/>
      <c r="L431" s="8"/>
    </row>
    <row r="432">
      <c r="F432" s="24"/>
      <c r="G432" s="24"/>
      <c r="H432" s="25"/>
      <c r="I432" s="26"/>
      <c r="J432" s="8"/>
      <c r="K432" s="8"/>
      <c r="L432" s="8"/>
    </row>
    <row r="433">
      <c r="F433" s="24"/>
      <c r="G433" s="24"/>
      <c r="H433" s="25"/>
      <c r="I433" s="26"/>
      <c r="J433" s="8"/>
      <c r="K433" s="8"/>
      <c r="L433" s="8"/>
    </row>
    <row r="434">
      <c r="F434" s="24"/>
      <c r="G434" s="24"/>
      <c r="H434" s="25"/>
      <c r="I434" s="26"/>
      <c r="J434" s="8"/>
      <c r="K434" s="8"/>
      <c r="L434" s="8"/>
    </row>
    <row r="435">
      <c r="F435" s="24"/>
      <c r="G435" s="24"/>
      <c r="H435" s="25"/>
      <c r="I435" s="26"/>
      <c r="J435" s="8"/>
      <c r="K435" s="8"/>
      <c r="L435" s="8"/>
    </row>
    <row r="436">
      <c r="F436" s="24"/>
      <c r="G436" s="24"/>
      <c r="H436" s="25"/>
      <c r="I436" s="26"/>
      <c r="J436" s="8"/>
      <c r="K436" s="8"/>
      <c r="L436" s="8"/>
    </row>
    <row r="437">
      <c r="F437" s="24"/>
      <c r="G437" s="24"/>
      <c r="H437" s="25"/>
      <c r="I437" s="26"/>
      <c r="J437" s="8"/>
      <c r="K437" s="8"/>
      <c r="L437" s="8"/>
    </row>
    <row r="438">
      <c r="F438" s="24"/>
      <c r="G438" s="24"/>
      <c r="H438" s="25"/>
      <c r="I438" s="26"/>
      <c r="J438" s="8"/>
      <c r="K438" s="8"/>
      <c r="L438" s="8"/>
    </row>
    <row r="439">
      <c r="F439" s="24"/>
      <c r="G439" s="24"/>
      <c r="H439" s="25"/>
      <c r="I439" s="26"/>
      <c r="J439" s="8"/>
      <c r="K439" s="8"/>
      <c r="L439" s="8"/>
    </row>
    <row r="440">
      <c r="F440" s="24"/>
      <c r="G440" s="24"/>
      <c r="H440" s="25"/>
      <c r="I440" s="26"/>
      <c r="J440" s="8"/>
      <c r="K440" s="8"/>
      <c r="L440" s="8"/>
    </row>
    <row r="441">
      <c r="F441" s="24"/>
      <c r="G441" s="24"/>
      <c r="H441" s="25"/>
      <c r="I441" s="26"/>
      <c r="J441" s="8"/>
      <c r="K441" s="8"/>
      <c r="L441" s="8"/>
    </row>
    <row r="442">
      <c r="F442" s="24"/>
      <c r="G442" s="24"/>
      <c r="H442" s="25"/>
      <c r="I442" s="26"/>
      <c r="J442" s="8"/>
      <c r="K442" s="8"/>
      <c r="L442" s="8"/>
    </row>
    <row r="443">
      <c r="F443" s="24"/>
      <c r="G443" s="24"/>
      <c r="H443" s="25"/>
      <c r="I443" s="26"/>
      <c r="J443" s="8"/>
      <c r="K443" s="8"/>
      <c r="L443" s="8"/>
    </row>
    <row r="444">
      <c r="F444" s="24"/>
      <c r="G444" s="24"/>
      <c r="H444" s="25"/>
      <c r="I444" s="26"/>
      <c r="J444" s="8"/>
      <c r="K444" s="8"/>
      <c r="L444" s="8"/>
    </row>
    <row r="445">
      <c r="F445" s="24"/>
      <c r="G445" s="24"/>
      <c r="H445" s="25"/>
      <c r="I445" s="26"/>
      <c r="J445" s="8"/>
      <c r="K445" s="8"/>
      <c r="L445" s="8"/>
    </row>
    <row r="446">
      <c r="F446" s="24"/>
      <c r="G446" s="24"/>
      <c r="H446" s="25"/>
      <c r="I446" s="26"/>
      <c r="J446" s="8"/>
      <c r="K446" s="8"/>
      <c r="L446" s="8"/>
    </row>
    <row r="447">
      <c r="F447" s="24"/>
      <c r="G447" s="24"/>
      <c r="H447" s="25"/>
      <c r="I447" s="26"/>
      <c r="J447" s="8"/>
      <c r="K447" s="8"/>
      <c r="L447" s="8"/>
    </row>
    <row r="448">
      <c r="F448" s="24"/>
      <c r="G448" s="24"/>
      <c r="H448" s="25"/>
      <c r="I448" s="26"/>
      <c r="J448" s="8"/>
      <c r="K448" s="8"/>
      <c r="L448" s="8"/>
    </row>
    <row r="449">
      <c r="F449" s="24"/>
      <c r="G449" s="24"/>
      <c r="H449" s="25"/>
      <c r="I449" s="26"/>
      <c r="J449" s="8"/>
      <c r="K449" s="8"/>
      <c r="L449" s="8"/>
    </row>
    <row r="450">
      <c r="F450" s="24"/>
      <c r="G450" s="24"/>
      <c r="H450" s="25"/>
      <c r="I450" s="26"/>
      <c r="J450" s="8"/>
      <c r="K450" s="8"/>
      <c r="L450" s="8"/>
    </row>
    <row r="451">
      <c r="F451" s="24"/>
      <c r="G451" s="24"/>
      <c r="H451" s="25"/>
      <c r="I451" s="26"/>
      <c r="J451" s="8"/>
      <c r="K451" s="8"/>
      <c r="L451" s="8"/>
    </row>
    <row r="452">
      <c r="F452" s="24"/>
      <c r="G452" s="24"/>
      <c r="H452" s="25"/>
      <c r="I452" s="26"/>
      <c r="J452" s="8"/>
      <c r="K452" s="8"/>
      <c r="L452" s="8"/>
    </row>
    <row r="453">
      <c r="F453" s="24"/>
      <c r="G453" s="24"/>
      <c r="H453" s="25"/>
      <c r="I453" s="26"/>
      <c r="J453" s="8"/>
      <c r="K453" s="8"/>
      <c r="L453" s="8"/>
    </row>
    <row r="454">
      <c r="F454" s="24"/>
      <c r="G454" s="24"/>
      <c r="H454" s="25"/>
      <c r="I454" s="26"/>
      <c r="J454" s="8"/>
      <c r="K454" s="8"/>
      <c r="L454" s="8"/>
    </row>
    <row r="455">
      <c r="F455" s="24"/>
      <c r="G455" s="24"/>
      <c r="H455" s="25"/>
      <c r="I455" s="26"/>
      <c r="J455" s="8"/>
      <c r="K455" s="8"/>
      <c r="L455" s="8"/>
    </row>
    <row r="456">
      <c r="F456" s="24"/>
      <c r="G456" s="24"/>
      <c r="H456" s="25"/>
      <c r="I456" s="26"/>
      <c r="J456" s="8"/>
      <c r="K456" s="8"/>
      <c r="L456" s="8"/>
    </row>
    <row r="457">
      <c r="F457" s="24"/>
      <c r="G457" s="24"/>
      <c r="H457" s="25"/>
      <c r="I457" s="26"/>
      <c r="J457" s="8"/>
      <c r="K457" s="8"/>
      <c r="L457" s="8"/>
    </row>
    <row r="458">
      <c r="F458" s="24"/>
      <c r="G458" s="24"/>
      <c r="H458" s="25"/>
      <c r="I458" s="26"/>
      <c r="J458" s="8"/>
      <c r="K458" s="8"/>
      <c r="L458" s="8"/>
    </row>
    <row r="459">
      <c r="F459" s="24"/>
      <c r="G459" s="24"/>
      <c r="H459" s="25"/>
      <c r="I459" s="26"/>
      <c r="J459" s="8"/>
      <c r="K459" s="8"/>
      <c r="L459" s="8"/>
    </row>
    <row r="460">
      <c r="F460" s="24"/>
      <c r="G460" s="24"/>
      <c r="H460" s="25"/>
      <c r="I460" s="26"/>
      <c r="J460" s="8"/>
      <c r="K460" s="8"/>
      <c r="L460" s="8"/>
    </row>
    <row r="461">
      <c r="F461" s="24"/>
      <c r="G461" s="24"/>
      <c r="H461" s="25"/>
      <c r="I461" s="26"/>
      <c r="J461" s="8"/>
      <c r="K461" s="8"/>
      <c r="L461" s="8"/>
    </row>
    <row r="462">
      <c r="F462" s="24"/>
      <c r="G462" s="24"/>
      <c r="H462" s="25"/>
      <c r="I462" s="26"/>
      <c r="J462" s="8"/>
      <c r="K462" s="8"/>
      <c r="L462" s="8"/>
    </row>
    <row r="463">
      <c r="F463" s="24"/>
      <c r="G463" s="24"/>
      <c r="H463" s="25"/>
      <c r="I463" s="26"/>
      <c r="J463" s="8"/>
      <c r="K463" s="8"/>
      <c r="L463" s="8"/>
    </row>
    <row r="464">
      <c r="F464" s="24"/>
      <c r="G464" s="24"/>
      <c r="H464" s="25"/>
      <c r="I464" s="26"/>
      <c r="J464" s="8"/>
      <c r="K464" s="8"/>
      <c r="L464" s="8"/>
    </row>
    <row r="465">
      <c r="F465" s="24"/>
      <c r="G465" s="24"/>
      <c r="H465" s="25"/>
      <c r="I465" s="26"/>
      <c r="J465" s="8"/>
      <c r="K465" s="8"/>
      <c r="L465" s="8"/>
    </row>
    <row r="466">
      <c r="F466" s="24"/>
      <c r="G466" s="24"/>
      <c r="H466" s="25"/>
      <c r="I466" s="26"/>
      <c r="J466" s="8"/>
      <c r="K466" s="8"/>
      <c r="L466" s="8"/>
    </row>
    <row r="467">
      <c r="F467" s="24"/>
      <c r="G467" s="24"/>
      <c r="H467" s="25"/>
      <c r="I467" s="26"/>
      <c r="J467" s="8"/>
      <c r="K467" s="8"/>
      <c r="L467" s="8"/>
    </row>
    <row r="468">
      <c r="F468" s="24"/>
      <c r="G468" s="24"/>
      <c r="H468" s="25"/>
      <c r="I468" s="26"/>
      <c r="J468" s="8"/>
      <c r="K468" s="8"/>
      <c r="L468" s="8"/>
    </row>
    <row r="469">
      <c r="F469" s="24"/>
      <c r="G469" s="24"/>
      <c r="H469" s="25"/>
      <c r="I469" s="26"/>
      <c r="J469" s="8"/>
      <c r="K469" s="8"/>
      <c r="L469" s="8"/>
    </row>
    <row r="470">
      <c r="F470" s="24"/>
      <c r="G470" s="24"/>
      <c r="H470" s="25"/>
      <c r="I470" s="26"/>
      <c r="J470" s="8"/>
      <c r="K470" s="8"/>
      <c r="L470" s="8"/>
    </row>
    <row r="471">
      <c r="F471" s="24"/>
      <c r="G471" s="24"/>
      <c r="H471" s="25"/>
      <c r="I471" s="26"/>
      <c r="J471" s="8"/>
      <c r="K471" s="8"/>
      <c r="L471" s="8"/>
    </row>
    <row r="472">
      <c r="F472" s="24"/>
      <c r="G472" s="24"/>
      <c r="H472" s="25"/>
      <c r="I472" s="26"/>
      <c r="J472" s="8"/>
      <c r="K472" s="8"/>
      <c r="L472" s="8"/>
    </row>
    <row r="473">
      <c r="F473" s="24"/>
      <c r="G473" s="24"/>
      <c r="H473" s="25"/>
      <c r="I473" s="26"/>
      <c r="J473" s="8"/>
      <c r="K473" s="8"/>
      <c r="L473" s="8"/>
    </row>
    <row r="474">
      <c r="F474" s="24"/>
      <c r="G474" s="24"/>
      <c r="H474" s="25"/>
      <c r="I474" s="26"/>
      <c r="J474" s="8"/>
      <c r="K474" s="8"/>
      <c r="L474" s="8"/>
    </row>
    <row r="475">
      <c r="F475" s="24"/>
      <c r="G475" s="24"/>
      <c r="H475" s="25"/>
      <c r="I475" s="26"/>
      <c r="J475" s="8"/>
      <c r="K475" s="8"/>
      <c r="L475" s="8"/>
    </row>
    <row r="476">
      <c r="F476" s="24"/>
      <c r="G476" s="24"/>
      <c r="H476" s="25"/>
      <c r="I476" s="26"/>
      <c r="J476" s="8"/>
      <c r="K476" s="8"/>
      <c r="L476" s="8"/>
    </row>
    <row r="477">
      <c r="F477" s="24"/>
      <c r="G477" s="24"/>
      <c r="H477" s="25"/>
      <c r="I477" s="26"/>
      <c r="J477" s="8"/>
      <c r="K477" s="8"/>
      <c r="L477" s="8"/>
    </row>
    <row r="478">
      <c r="F478" s="24"/>
      <c r="G478" s="24"/>
      <c r="H478" s="25"/>
      <c r="I478" s="26"/>
      <c r="J478" s="8"/>
      <c r="K478" s="8"/>
      <c r="L478" s="8"/>
    </row>
    <row r="479">
      <c r="F479" s="24"/>
      <c r="G479" s="24"/>
      <c r="H479" s="25"/>
      <c r="I479" s="26"/>
      <c r="J479" s="8"/>
      <c r="K479" s="8"/>
      <c r="L479" s="8"/>
    </row>
    <row r="480">
      <c r="F480" s="24"/>
      <c r="G480" s="24"/>
      <c r="H480" s="25"/>
      <c r="I480" s="26"/>
      <c r="J480" s="8"/>
      <c r="K480" s="8"/>
      <c r="L480" s="8"/>
    </row>
    <row r="481">
      <c r="F481" s="24"/>
      <c r="G481" s="24"/>
      <c r="H481" s="25"/>
      <c r="I481" s="26"/>
      <c r="J481" s="8"/>
      <c r="K481" s="8"/>
      <c r="L481" s="8"/>
    </row>
    <row r="482">
      <c r="F482" s="24"/>
      <c r="G482" s="24"/>
      <c r="H482" s="25"/>
      <c r="I482" s="26"/>
      <c r="J482" s="8"/>
      <c r="K482" s="8"/>
      <c r="L482" s="8"/>
    </row>
    <row r="483">
      <c r="F483" s="24"/>
      <c r="G483" s="24"/>
      <c r="H483" s="25"/>
      <c r="I483" s="26"/>
      <c r="J483" s="8"/>
      <c r="K483" s="8"/>
      <c r="L483" s="8"/>
    </row>
    <row r="484">
      <c r="F484" s="24"/>
      <c r="G484" s="24"/>
      <c r="H484" s="25"/>
      <c r="I484" s="26"/>
      <c r="J484" s="8"/>
      <c r="K484" s="8"/>
      <c r="L484" s="8"/>
    </row>
    <row r="485">
      <c r="F485" s="24"/>
      <c r="G485" s="24"/>
      <c r="H485" s="25"/>
      <c r="I485" s="26"/>
      <c r="J485" s="8"/>
      <c r="K485" s="8"/>
      <c r="L485" s="8"/>
    </row>
    <row r="486">
      <c r="F486" s="24"/>
      <c r="G486" s="24"/>
      <c r="H486" s="25"/>
      <c r="I486" s="26"/>
      <c r="J486" s="8"/>
      <c r="K486" s="8"/>
      <c r="L486" s="8"/>
    </row>
    <row r="487">
      <c r="F487" s="24"/>
      <c r="G487" s="24"/>
      <c r="H487" s="25"/>
      <c r="I487" s="26"/>
      <c r="J487" s="8"/>
      <c r="K487" s="8"/>
      <c r="L487" s="8"/>
    </row>
    <row r="488">
      <c r="F488" s="24"/>
      <c r="G488" s="24"/>
      <c r="H488" s="25"/>
      <c r="I488" s="26"/>
      <c r="J488" s="8"/>
      <c r="K488" s="8"/>
      <c r="L488" s="8"/>
    </row>
    <row r="489">
      <c r="F489" s="24"/>
      <c r="G489" s="24"/>
      <c r="H489" s="25"/>
      <c r="I489" s="26"/>
      <c r="J489" s="8"/>
      <c r="K489" s="8"/>
      <c r="L489" s="8"/>
    </row>
    <row r="490">
      <c r="F490" s="24"/>
      <c r="G490" s="24"/>
      <c r="H490" s="25"/>
      <c r="I490" s="26"/>
      <c r="J490" s="8"/>
      <c r="K490" s="8"/>
      <c r="L490" s="8"/>
    </row>
    <row r="491">
      <c r="F491" s="24"/>
      <c r="G491" s="24"/>
      <c r="H491" s="25"/>
      <c r="I491" s="26"/>
      <c r="J491" s="8"/>
      <c r="K491" s="8"/>
      <c r="L491" s="8"/>
    </row>
    <row r="492">
      <c r="F492" s="24"/>
      <c r="G492" s="24"/>
      <c r="H492" s="25"/>
      <c r="I492" s="26"/>
      <c r="J492" s="8"/>
      <c r="K492" s="8"/>
      <c r="L492" s="8"/>
    </row>
    <row r="493">
      <c r="F493" s="24"/>
      <c r="G493" s="24"/>
      <c r="H493" s="25"/>
      <c r="I493" s="26"/>
      <c r="J493" s="8"/>
      <c r="K493" s="8"/>
      <c r="L493" s="8"/>
    </row>
    <row r="494">
      <c r="F494" s="24"/>
      <c r="G494" s="24"/>
      <c r="H494" s="25"/>
      <c r="I494" s="26"/>
      <c r="J494" s="8"/>
      <c r="K494" s="8"/>
      <c r="L494" s="8"/>
    </row>
    <row r="495">
      <c r="F495" s="24"/>
      <c r="G495" s="24"/>
      <c r="H495" s="25"/>
      <c r="I495" s="26"/>
      <c r="J495" s="8"/>
      <c r="K495" s="8"/>
      <c r="L495" s="8"/>
    </row>
    <row r="496">
      <c r="F496" s="24"/>
      <c r="G496" s="24"/>
      <c r="H496" s="25"/>
      <c r="I496" s="26"/>
      <c r="J496" s="8"/>
      <c r="K496" s="8"/>
      <c r="L496" s="8"/>
    </row>
    <row r="497">
      <c r="F497" s="24"/>
      <c r="G497" s="24"/>
      <c r="H497" s="25"/>
      <c r="I497" s="26"/>
      <c r="J497" s="8"/>
      <c r="K497" s="8"/>
      <c r="L497" s="8"/>
    </row>
    <row r="498">
      <c r="F498" s="24"/>
      <c r="G498" s="24"/>
      <c r="H498" s="25"/>
      <c r="I498" s="26"/>
      <c r="J498" s="8"/>
      <c r="K498" s="8"/>
      <c r="L498" s="8"/>
    </row>
    <row r="499">
      <c r="F499" s="24"/>
      <c r="G499" s="24"/>
      <c r="H499" s="25"/>
      <c r="I499" s="26"/>
      <c r="J499" s="8"/>
      <c r="K499" s="8"/>
      <c r="L499" s="8"/>
    </row>
    <row r="500">
      <c r="F500" s="24"/>
      <c r="G500" s="24"/>
      <c r="H500" s="25"/>
      <c r="I500" s="26"/>
      <c r="J500" s="8"/>
      <c r="K500" s="8"/>
      <c r="L500" s="8"/>
    </row>
    <row r="501">
      <c r="F501" s="24"/>
      <c r="G501" s="24"/>
      <c r="H501" s="25"/>
      <c r="I501" s="26"/>
      <c r="J501" s="8"/>
      <c r="K501" s="8"/>
      <c r="L501" s="8"/>
    </row>
    <row r="502">
      <c r="F502" s="24"/>
      <c r="G502" s="24"/>
      <c r="H502" s="25"/>
      <c r="I502" s="26"/>
      <c r="J502" s="8"/>
      <c r="K502" s="8"/>
      <c r="L502" s="8"/>
    </row>
    <row r="503">
      <c r="F503" s="24"/>
      <c r="G503" s="24"/>
      <c r="H503" s="25"/>
      <c r="I503" s="26"/>
      <c r="J503" s="8"/>
      <c r="K503" s="8"/>
      <c r="L503" s="8"/>
    </row>
    <row r="504">
      <c r="F504" s="24"/>
      <c r="G504" s="24"/>
      <c r="H504" s="25"/>
      <c r="I504" s="26"/>
      <c r="J504" s="8"/>
      <c r="K504" s="8"/>
      <c r="L504" s="8"/>
    </row>
    <row r="505">
      <c r="F505" s="24"/>
      <c r="G505" s="24"/>
      <c r="H505" s="25"/>
      <c r="I505" s="26"/>
      <c r="J505" s="8"/>
      <c r="K505" s="8"/>
      <c r="L505" s="8"/>
    </row>
    <row r="506">
      <c r="F506" s="24"/>
      <c r="G506" s="24"/>
      <c r="H506" s="25"/>
      <c r="I506" s="26"/>
      <c r="J506" s="8"/>
      <c r="K506" s="8"/>
      <c r="L506" s="8"/>
    </row>
    <row r="507">
      <c r="F507" s="24"/>
      <c r="G507" s="24"/>
      <c r="H507" s="25"/>
      <c r="I507" s="26"/>
      <c r="J507" s="8"/>
      <c r="K507" s="8"/>
      <c r="L507" s="8"/>
    </row>
    <row r="508">
      <c r="F508" s="24"/>
      <c r="G508" s="24"/>
      <c r="H508" s="25"/>
      <c r="I508" s="26"/>
      <c r="J508" s="8"/>
      <c r="K508" s="8"/>
      <c r="L508" s="8"/>
    </row>
    <row r="509">
      <c r="F509" s="24"/>
      <c r="G509" s="24"/>
      <c r="H509" s="25"/>
      <c r="I509" s="26"/>
      <c r="J509" s="8"/>
      <c r="K509" s="8"/>
      <c r="L509" s="8"/>
    </row>
    <row r="510">
      <c r="F510" s="24"/>
      <c r="G510" s="24"/>
      <c r="H510" s="25"/>
      <c r="I510" s="26"/>
      <c r="J510" s="8"/>
      <c r="K510" s="8"/>
      <c r="L510" s="8"/>
    </row>
    <row r="511">
      <c r="F511" s="24"/>
      <c r="G511" s="24"/>
      <c r="H511" s="25"/>
      <c r="I511" s="26"/>
      <c r="J511" s="8"/>
      <c r="K511" s="8"/>
      <c r="L511" s="8"/>
    </row>
    <row r="512">
      <c r="F512" s="24"/>
      <c r="G512" s="24"/>
      <c r="H512" s="25"/>
      <c r="I512" s="26"/>
      <c r="J512" s="8"/>
      <c r="K512" s="8"/>
      <c r="L512" s="8"/>
    </row>
    <row r="513">
      <c r="F513" s="24"/>
      <c r="G513" s="24"/>
      <c r="H513" s="25"/>
      <c r="I513" s="26"/>
      <c r="J513" s="8"/>
      <c r="K513" s="8"/>
      <c r="L513" s="8"/>
    </row>
    <row r="514">
      <c r="F514" s="24"/>
      <c r="G514" s="24"/>
      <c r="H514" s="25"/>
      <c r="I514" s="26"/>
      <c r="J514" s="8"/>
      <c r="K514" s="8"/>
      <c r="L514" s="8"/>
    </row>
    <row r="515">
      <c r="F515" s="24"/>
      <c r="G515" s="24"/>
      <c r="H515" s="25"/>
      <c r="I515" s="26"/>
      <c r="J515" s="8"/>
      <c r="K515" s="8"/>
      <c r="L515" s="8"/>
    </row>
    <row r="516">
      <c r="F516" s="24"/>
      <c r="G516" s="24"/>
      <c r="H516" s="25"/>
      <c r="I516" s="26"/>
      <c r="J516" s="8"/>
      <c r="K516" s="8"/>
      <c r="L516" s="8"/>
    </row>
    <row r="517">
      <c r="F517" s="24"/>
      <c r="G517" s="24"/>
      <c r="H517" s="25"/>
      <c r="I517" s="26"/>
      <c r="J517" s="8"/>
      <c r="K517" s="8"/>
      <c r="L517" s="8"/>
    </row>
    <row r="518">
      <c r="F518" s="24"/>
      <c r="G518" s="24"/>
      <c r="H518" s="25"/>
      <c r="I518" s="26"/>
      <c r="J518" s="8"/>
      <c r="K518" s="8"/>
      <c r="L518" s="8"/>
    </row>
    <row r="519">
      <c r="F519" s="24"/>
      <c r="G519" s="24"/>
      <c r="H519" s="25"/>
      <c r="I519" s="26"/>
      <c r="J519" s="8"/>
      <c r="K519" s="8"/>
      <c r="L519" s="8"/>
    </row>
    <row r="520">
      <c r="F520" s="24"/>
      <c r="G520" s="24"/>
      <c r="H520" s="25"/>
      <c r="I520" s="26"/>
      <c r="J520" s="8"/>
      <c r="K520" s="8"/>
      <c r="L520" s="8"/>
    </row>
    <row r="521">
      <c r="F521" s="24"/>
      <c r="G521" s="24"/>
      <c r="H521" s="25"/>
      <c r="I521" s="26"/>
      <c r="J521" s="8"/>
      <c r="K521" s="8"/>
      <c r="L521" s="8"/>
    </row>
    <row r="522">
      <c r="F522" s="24"/>
      <c r="G522" s="24"/>
      <c r="H522" s="25"/>
      <c r="I522" s="26"/>
      <c r="J522" s="8"/>
      <c r="K522" s="8"/>
      <c r="L522" s="8"/>
    </row>
    <row r="523">
      <c r="F523" s="24"/>
      <c r="G523" s="24"/>
      <c r="H523" s="25"/>
      <c r="I523" s="26"/>
      <c r="J523" s="8"/>
      <c r="K523" s="8"/>
      <c r="L523" s="8"/>
    </row>
    <row r="524">
      <c r="F524" s="24"/>
      <c r="G524" s="24"/>
      <c r="H524" s="25"/>
      <c r="I524" s="26"/>
      <c r="J524" s="8"/>
      <c r="K524" s="8"/>
      <c r="L524" s="8"/>
    </row>
    <row r="525">
      <c r="F525" s="24"/>
      <c r="G525" s="24"/>
      <c r="H525" s="25"/>
      <c r="I525" s="26"/>
      <c r="J525" s="8"/>
      <c r="K525" s="8"/>
      <c r="L525" s="8"/>
    </row>
    <row r="526">
      <c r="F526" s="24"/>
      <c r="G526" s="24"/>
      <c r="H526" s="25"/>
      <c r="I526" s="26"/>
      <c r="J526" s="8"/>
      <c r="K526" s="8"/>
      <c r="L526" s="8"/>
    </row>
    <row r="527">
      <c r="F527" s="24"/>
      <c r="G527" s="24"/>
      <c r="H527" s="25"/>
      <c r="I527" s="26"/>
      <c r="J527" s="8"/>
      <c r="K527" s="8"/>
      <c r="L527" s="8"/>
    </row>
    <row r="528">
      <c r="F528" s="24"/>
      <c r="G528" s="24"/>
      <c r="H528" s="25"/>
      <c r="I528" s="26"/>
      <c r="J528" s="8"/>
      <c r="K528" s="8"/>
      <c r="L528" s="8"/>
    </row>
    <row r="529">
      <c r="F529" s="24"/>
      <c r="G529" s="24"/>
      <c r="H529" s="25"/>
      <c r="I529" s="26"/>
      <c r="J529" s="8"/>
      <c r="K529" s="8"/>
      <c r="L529" s="8"/>
    </row>
    <row r="530">
      <c r="F530" s="24"/>
      <c r="G530" s="24"/>
      <c r="H530" s="25"/>
      <c r="I530" s="26"/>
      <c r="J530" s="8"/>
      <c r="K530" s="8"/>
      <c r="L530" s="8"/>
    </row>
    <row r="531">
      <c r="F531" s="24"/>
      <c r="G531" s="24"/>
      <c r="H531" s="25"/>
      <c r="I531" s="26"/>
      <c r="J531" s="8"/>
      <c r="K531" s="8"/>
      <c r="L531" s="8"/>
    </row>
    <row r="532">
      <c r="F532" s="24"/>
      <c r="G532" s="24"/>
      <c r="H532" s="25"/>
      <c r="I532" s="26"/>
      <c r="J532" s="8"/>
      <c r="K532" s="8"/>
      <c r="L532" s="8"/>
    </row>
    <row r="533">
      <c r="F533" s="24"/>
      <c r="G533" s="24"/>
      <c r="H533" s="25"/>
      <c r="I533" s="26"/>
      <c r="J533" s="8"/>
      <c r="K533" s="8"/>
      <c r="L533" s="8"/>
    </row>
    <row r="534">
      <c r="F534" s="24"/>
      <c r="G534" s="24"/>
      <c r="H534" s="25"/>
      <c r="I534" s="26"/>
      <c r="J534" s="8"/>
      <c r="K534" s="8"/>
      <c r="L534" s="8"/>
    </row>
    <row r="535">
      <c r="F535" s="24"/>
      <c r="G535" s="24"/>
      <c r="H535" s="25"/>
      <c r="I535" s="26"/>
      <c r="J535" s="8"/>
      <c r="K535" s="8"/>
      <c r="L535" s="8"/>
    </row>
    <row r="536">
      <c r="F536" s="24"/>
      <c r="G536" s="24"/>
      <c r="H536" s="25"/>
      <c r="I536" s="26"/>
      <c r="J536" s="8"/>
      <c r="K536" s="8"/>
      <c r="L536" s="8"/>
    </row>
    <row r="537">
      <c r="F537" s="24"/>
      <c r="G537" s="24"/>
      <c r="H537" s="25"/>
      <c r="I537" s="26"/>
      <c r="J537" s="8"/>
      <c r="K537" s="8"/>
      <c r="L537" s="8"/>
    </row>
    <row r="538">
      <c r="F538" s="24"/>
      <c r="G538" s="24"/>
      <c r="H538" s="25"/>
      <c r="I538" s="26"/>
      <c r="J538" s="8"/>
      <c r="K538" s="8"/>
      <c r="L538" s="8"/>
    </row>
    <row r="539">
      <c r="F539" s="24"/>
      <c r="G539" s="24"/>
      <c r="H539" s="25"/>
      <c r="I539" s="26"/>
      <c r="J539" s="8"/>
      <c r="K539" s="8"/>
      <c r="L539" s="8"/>
    </row>
    <row r="540">
      <c r="F540" s="24"/>
      <c r="G540" s="24"/>
      <c r="H540" s="25"/>
      <c r="I540" s="26"/>
      <c r="J540" s="8"/>
      <c r="K540" s="8"/>
      <c r="L540" s="8"/>
    </row>
    <row r="541">
      <c r="F541" s="24"/>
      <c r="G541" s="24"/>
      <c r="H541" s="25"/>
      <c r="I541" s="26"/>
      <c r="J541" s="8"/>
      <c r="K541" s="8"/>
      <c r="L541" s="8"/>
    </row>
    <row r="542">
      <c r="F542" s="24"/>
      <c r="G542" s="24"/>
      <c r="H542" s="25"/>
      <c r="I542" s="26"/>
      <c r="J542" s="8"/>
      <c r="K542" s="8"/>
      <c r="L542" s="8"/>
    </row>
    <row r="543">
      <c r="F543" s="24"/>
      <c r="G543" s="24"/>
      <c r="H543" s="25"/>
      <c r="I543" s="26"/>
      <c r="J543" s="8"/>
      <c r="K543" s="8"/>
      <c r="L543" s="8"/>
    </row>
    <row r="544">
      <c r="F544" s="24"/>
      <c r="G544" s="24"/>
      <c r="H544" s="25"/>
      <c r="I544" s="26"/>
      <c r="J544" s="8"/>
      <c r="K544" s="8"/>
      <c r="L544" s="8"/>
    </row>
    <row r="545">
      <c r="F545" s="24"/>
      <c r="G545" s="24"/>
      <c r="H545" s="25"/>
      <c r="I545" s="26"/>
      <c r="J545" s="8"/>
      <c r="K545" s="8"/>
      <c r="L545" s="8"/>
    </row>
    <row r="546">
      <c r="F546" s="24"/>
      <c r="G546" s="24"/>
      <c r="H546" s="25"/>
      <c r="I546" s="26"/>
      <c r="J546" s="8"/>
      <c r="K546" s="8"/>
      <c r="L546" s="8"/>
    </row>
    <row r="547">
      <c r="F547" s="24"/>
      <c r="G547" s="24"/>
      <c r="H547" s="25"/>
      <c r="I547" s="26"/>
      <c r="J547" s="8"/>
      <c r="K547" s="8"/>
      <c r="L547" s="8"/>
    </row>
    <row r="548">
      <c r="F548" s="24"/>
      <c r="G548" s="24"/>
      <c r="H548" s="25"/>
      <c r="I548" s="26"/>
      <c r="J548" s="8"/>
      <c r="K548" s="8"/>
      <c r="L548" s="8"/>
    </row>
    <row r="549">
      <c r="F549" s="24"/>
      <c r="G549" s="24"/>
      <c r="H549" s="25"/>
      <c r="I549" s="26"/>
      <c r="J549" s="8"/>
      <c r="K549" s="8"/>
      <c r="L549" s="8"/>
    </row>
    <row r="550">
      <c r="F550" s="24"/>
      <c r="G550" s="24"/>
      <c r="H550" s="25"/>
      <c r="I550" s="26"/>
      <c r="J550" s="8"/>
      <c r="K550" s="8"/>
      <c r="L550" s="8"/>
    </row>
    <row r="551">
      <c r="F551" s="24"/>
      <c r="G551" s="24"/>
      <c r="H551" s="25"/>
      <c r="I551" s="26"/>
      <c r="J551" s="8"/>
      <c r="K551" s="8"/>
      <c r="L551" s="8"/>
    </row>
    <row r="552">
      <c r="F552" s="24"/>
      <c r="G552" s="24"/>
      <c r="H552" s="25"/>
      <c r="I552" s="26"/>
      <c r="J552" s="8"/>
      <c r="K552" s="8"/>
      <c r="L552" s="8"/>
    </row>
    <row r="553">
      <c r="F553" s="24"/>
      <c r="G553" s="24"/>
      <c r="H553" s="25"/>
      <c r="I553" s="26"/>
      <c r="J553" s="8"/>
      <c r="K553" s="8"/>
      <c r="L553" s="8"/>
    </row>
    <row r="554">
      <c r="F554" s="24"/>
      <c r="G554" s="24"/>
      <c r="H554" s="25"/>
      <c r="I554" s="26"/>
      <c r="J554" s="8"/>
      <c r="K554" s="8"/>
      <c r="L554" s="8"/>
    </row>
    <row r="555">
      <c r="F555" s="24"/>
      <c r="G555" s="24"/>
      <c r="H555" s="25"/>
      <c r="I555" s="26"/>
      <c r="J555" s="8"/>
      <c r="K555" s="8"/>
      <c r="L555" s="8"/>
    </row>
    <row r="556">
      <c r="F556" s="24"/>
      <c r="G556" s="24"/>
      <c r="H556" s="25"/>
      <c r="I556" s="26"/>
      <c r="J556" s="8"/>
      <c r="K556" s="8"/>
      <c r="L556" s="8"/>
    </row>
    <row r="557">
      <c r="F557" s="24"/>
      <c r="G557" s="24"/>
      <c r="H557" s="25"/>
      <c r="I557" s="26"/>
      <c r="J557" s="8"/>
      <c r="K557" s="8"/>
      <c r="L557" s="8"/>
    </row>
    <row r="558">
      <c r="F558" s="24"/>
      <c r="G558" s="24"/>
      <c r="H558" s="25"/>
      <c r="I558" s="26"/>
      <c r="J558" s="8"/>
      <c r="K558" s="8"/>
      <c r="L558" s="8"/>
    </row>
    <row r="559">
      <c r="F559" s="24"/>
      <c r="G559" s="24"/>
      <c r="H559" s="25"/>
      <c r="I559" s="26"/>
      <c r="J559" s="8"/>
      <c r="K559" s="8"/>
      <c r="L559" s="8"/>
    </row>
    <row r="560">
      <c r="F560" s="24"/>
      <c r="G560" s="24"/>
      <c r="H560" s="25"/>
      <c r="I560" s="26"/>
      <c r="J560" s="8"/>
      <c r="K560" s="8"/>
      <c r="L560" s="8"/>
    </row>
    <row r="561">
      <c r="F561" s="24"/>
      <c r="G561" s="24"/>
      <c r="H561" s="25"/>
      <c r="I561" s="26"/>
      <c r="J561" s="8"/>
      <c r="K561" s="8"/>
      <c r="L561" s="8"/>
    </row>
    <row r="562">
      <c r="F562" s="24"/>
      <c r="G562" s="24"/>
      <c r="H562" s="25"/>
      <c r="I562" s="26"/>
      <c r="J562" s="8"/>
      <c r="K562" s="8"/>
      <c r="L562" s="8"/>
    </row>
    <row r="563">
      <c r="F563" s="24"/>
      <c r="G563" s="24"/>
      <c r="H563" s="25"/>
      <c r="I563" s="26"/>
      <c r="J563" s="8"/>
      <c r="K563" s="8"/>
      <c r="L563" s="8"/>
    </row>
    <row r="564">
      <c r="F564" s="24"/>
      <c r="G564" s="24"/>
      <c r="H564" s="25"/>
      <c r="I564" s="26"/>
      <c r="J564" s="8"/>
      <c r="K564" s="8"/>
      <c r="L564" s="8"/>
    </row>
    <row r="565">
      <c r="F565" s="24"/>
      <c r="G565" s="24"/>
      <c r="H565" s="25"/>
      <c r="I565" s="26"/>
      <c r="J565" s="8"/>
      <c r="K565" s="8"/>
      <c r="L565" s="8"/>
    </row>
    <row r="566">
      <c r="F566" s="24"/>
      <c r="G566" s="24"/>
      <c r="H566" s="25"/>
      <c r="I566" s="26"/>
      <c r="J566" s="8"/>
      <c r="K566" s="8"/>
      <c r="L566" s="8"/>
    </row>
    <row r="567">
      <c r="F567" s="24"/>
      <c r="G567" s="24"/>
      <c r="H567" s="25"/>
      <c r="I567" s="26"/>
      <c r="J567" s="8"/>
      <c r="K567" s="8"/>
      <c r="L567" s="8"/>
    </row>
    <row r="568">
      <c r="F568" s="24"/>
      <c r="G568" s="24"/>
      <c r="H568" s="25"/>
      <c r="I568" s="26"/>
      <c r="J568" s="8"/>
      <c r="K568" s="8"/>
      <c r="L568" s="8"/>
    </row>
    <row r="569">
      <c r="F569" s="24"/>
      <c r="G569" s="24"/>
      <c r="H569" s="25"/>
      <c r="I569" s="26"/>
      <c r="J569" s="8"/>
      <c r="K569" s="8"/>
      <c r="L569" s="8"/>
    </row>
    <row r="570">
      <c r="F570" s="24"/>
      <c r="G570" s="24"/>
      <c r="H570" s="25"/>
      <c r="I570" s="26"/>
      <c r="J570" s="8"/>
      <c r="K570" s="8"/>
      <c r="L570" s="8"/>
    </row>
    <row r="571">
      <c r="F571" s="24"/>
      <c r="G571" s="24"/>
      <c r="H571" s="25"/>
      <c r="I571" s="26"/>
      <c r="J571" s="8"/>
      <c r="K571" s="8"/>
      <c r="L571" s="8"/>
    </row>
    <row r="572">
      <c r="F572" s="24"/>
      <c r="G572" s="24"/>
      <c r="H572" s="25"/>
      <c r="I572" s="26"/>
      <c r="J572" s="8"/>
      <c r="K572" s="8"/>
      <c r="L572" s="8"/>
    </row>
    <row r="573">
      <c r="F573" s="24"/>
      <c r="G573" s="24"/>
      <c r="H573" s="25"/>
      <c r="I573" s="26"/>
      <c r="J573" s="8"/>
      <c r="K573" s="8"/>
      <c r="L573" s="8"/>
    </row>
    <row r="574">
      <c r="F574" s="24"/>
      <c r="G574" s="24"/>
      <c r="H574" s="25"/>
      <c r="I574" s="26"/>
      <c r="J574" s="8"/>
      <c r="K574" s="8"/>
      <c r="L574" s="8"/>
    </row>
    <row r="575">
      <c r="F575" s="24"/>
      <c r="G575" s="24"/>
      <c r="H575" s="25"/>
      <c r="I575" s="26"/>
      <c r="J575" s="8"/>
      <c r="K575" s="8"/>
      <c r="L575" s="8"/>
    </row>
    <row r="576">
      <c r="F576" s="24"/>
      <c r="G576" s="24"/>
      <c r="H576" s="25"/>
      <c r="I576" s="26"/>
      <c r="J576" s="8"/>
      <c r="K576" s="8"/>
      <c r="L576" s="8"/>
    </row>
    <row r="577">
      <c r="F577" s="24"/>
      <c r="G577" s="24"/>
      <c r="H577" s="25"/>
      <c r="I577" s="26"/>
      <c r="J577" s="8"/>
      <c r="K577" s="8"/>
      <c r="L577" s="8"/>
    </row>
    <row r="578">
      <c r="F578" s="24"/>
      <c r="G578" s="24"/>
      <c r="H578" s="25"/>
      <c r="I578" s="26"/>
      <c r="J578" s="8"/>
      <c r="K578" s="8"/>
      <c r="L578" s="8"/>
    </row>
    <row r="579">
      <c r="F579" s="24"/>
      <c r="G579" s="24"/>
      <c r="H579" s="25"/>
      <c r="I579" s="26"/>
      <c r="J579" s="8"/>
      <c r="K579" s="8"/>
      <c r="L579" s="8"/>
    </row>
    <row r="580">
      <c r="F580" s="24"/>
      <c r="G580" s="24"/>
      <c r="H580" s="25"/>
      <c r="I580" s="26"/>
      <c r="J580" s="8"/>
      <c r="K580" s="8"/>
      <c r="L580" s="8"/>
    </row>
    <row r="581">
      <c r="F581" s="24"/>
      <c r="G581" s="24"/>
      <c r="H581" s="25"/>
      <c r="I581" s="26"/>
      <c r="J581" s="8"/>
      <c r="K581" s="8"/>
      <c r="L581" s="8"/>
    </row>
    <row r="582">
      <c r="F582" s="24"/>
      <c r="G582" s="24"/>
      <c r="H582" s="25"/>
      <c r="I582" s="26"/>
      <c r="J582" s="8"/>
      <c r="K582" s="8"/>
      <c r="L582" s="8"/>
    </row>
    <row r="583">
      <c r="F583" s="24"/>
      <c r="G583" s="24"/>
      <c r="H583" s="25"/>
      <c r="I583" s="26"/>
      <c r="J583" s="8"/>
      <c r="K583" s="8"/>
      <c r="L583" s="8"/>
    </row>
    <row r="584">
      <c r="F584" s="24"/>
      <c r="G584" s="24"/>
      <c r="H584" s="25"/>
      <c r="I584" s="26"/>
      <c r="J584" s="8"/>
      <c r="K584" s="8"/>
      <c r="L584" s="8"/>
    </row>
    <row r="585">
      <c r="F585" s="24"/>
      <c r="G585" s="24"/>
      <c r="H585" s="25"/>
      <c r="I585" s="26"/>
      <c r="J585" s="8"/>
      <c r="K585" s="8"/>
      <c r="L585" s="8"/>
    </row>
    <row r="586">
      <c r="F586" s="24"/>
      <c r="G586" s="24"/>
      <c r="H586" s="25"/>
      <c r="I586" s="26"/>
      <c r="J586" s="8"/>
      <c r="K586" s="8"/>
      <c r="L586" s="8"/>
    </row>
    <row r="587">
      <c r="F587" s="24"/>
      <c r="G587" s="24"/>
      <c r="H587" s="25"/>
      <c r="I587" s="26"/>
      <c r="J587" s="8"/>
      <c r="K587" s="8"/>
      <c r="L587" s="8"/>
    </row>
    <row r="588">
      <c r="F588" s="24"/>
      <c r="G588" s="24"/>
      <c r="H588" s="25"/>
      <c r="I588" s="26"/>
      <c r="J588" s="8"/>
      <c r="K588" s="8"/>
      <c r="L588" s="8"/>
    </row>
    <row r="589">
      <c r="F589" s="24"/>
      <c r="G589" s="24"/>
      <c r="H589" s="25"/>
      <c r="I589" s="26"/>
      <c r="J589" s="8"/>
      <c r="K589" s="8"/>
      <c r="L589" s="8"/>
    </row>
    <row r="590">
      <c r="F590" s="24"/>
      <c r="G590" s="24"/>
      <c r="H590" s="25"/>
      <c r="I590" s="26"/>
      <c r="J590" s="8"/>
      <c r="K590" s="8"/>
      <c r="L590" s="8"/>
    </row>
    <row r="591">
      <c r="F591" s="24"/>
      <c r="G591" s="24"/>
      <c r="H591" s="25"/>
      <c r="I591" s="26"/>
      <c r="J591" s="8"/>
      <c r="K591" s="8"/>
      <c r="L591" s="8"/>
    </row>
    <row r="592">
      <c r="F592" s="24"/>
      <c r="G592" s="24"/>
      <c r="H592" s="25"/>
      <c r="I592" s="26"/>
      <c r="J592" s="8"/>
      <c r="K592" s="8"/>
      <c r="L592" s="8"/>
    </row>
    <row r="593">
      <c r="F593" s="24"/>
      <c r="G593" s="24"/>
      <c r="H593" s="25"/>
      <c r="I593" s="26"/>
      <c r="J593" s="8"/>
      <c r="K593" s="8"/>
      <c r="L593" s="8"/>
    </row>
    <row r="594">
      <c r="F594" s="24"/>
      <c r="G594" s="24"/>
      <c r="H594" s="25"/>
      <c r="I594" s="26"/>
      <c r="J594" s="8"/>
      <c r="K594" s="8"/>
      <c r="L594" s="8"/>
    </row>
    <row r="595">
      <c r="F595" s="24"/>
      <c r="G595" s="24"/>
      <c r="H595" s="25"/>
      <c r="I595" s="26"/>
      <c r="J595" s="8"/>
      <c r="K595" s="8"/>
      <c r="L595" s="8"/>
    </row>
    <row r="596">
      <c r="F596" s="24"/>
      <c r="G596" s="24"/>
      <c r="H596" s="25"/>
      <c r="I596" s="26"/>
      <c r="J596" s="8"/>
      <c r="K596" s="8"/>
      <c r="L596" s="8"/>
    </row>
    <row r="597">
      <c r="F597" s="24"/>
      <c r="G597" s="24"/>
      <c r="H597" s="25"/>
      <c r="I597" s="26"/>
      <c r="J597" s="8"/>
      <c r="K597" s="8"/>
      <c r="L597" s="8"/>
    </row>
    <row r="598">
      <c r="F598" s="24"/>
      <c r="G598" s="24"/>
      <c r="H598" s="25"/>
      <c r="I598" s="26"/>
      <c r="J598" s="8"/>
      <c r="K598" s="8"/>
      <c r="L598" s="8"/>
    </row>
    <row r="599">
      <c r="F599" s="24"/>
      <c r="G599" s="24"/>
      <c r="H599" s="25"/>
      <c r="I599" s="26"/>
      <c r="J599" s="8"/>
      <c r="K599" s="8"/>
      <c r="L599" s="8"/>
    </row>
    <row r="600">
      <c r="F600" s="24"/>
      <c r="G600" s="24"/>
      <c r="H600" s="25"/>
      <c r="I600" s="26"/>
      <c r="J600" s="8"/>
      <c r="K600" s="8"/>
      <c r="L600" s="8"/>
    </row>
    <row r="601">
      <c r="F601" s="24"/>
      <c r="G601" s="24"/>
      <c r="H601" s="25"/>
      <c r="I601" s="26"/>
      <c r="J601" s="8"/>
      <c r="K601" s="8"/>
      <c r="L601" s="8"/>
    </row>
    <row r="602">
      <c r="F602" s="24"/>
      <c r="G602" s="24"/>
      <c r="H602" s="25"/>
      <c r="I602" s="26"/>
      <c r="J602" s="8"/>
      <c r="K602" s="8"/>
      <c r="L602" s="8"/>
    </row>
    <row r="603">
      <c r="F603" s="24"/>
      <c r="G603" s="24"/>
      <c r="H603" s="25"/>
      <c r="I603" s="26"/>
      <c r="J603" s="8"/>
      <c r="K603" s="8"/>
      <c r="L603" s="8"/>
    </row>
    <row r="604">
      <c r="F604" s="24"/>
      <c r="G604" s="24"/>
      <c r="H604" s="25"/>
      <c r="I604" s="26"/>
      <c r="J604" s="8"/>
      <c r="K604" s="8"/>
      <c r="L604" s="8"/>
    </row>
    <row r="605">
      <c r="F605" s="24"/>
      <c r="G605" s="24"/>
      <c r="H605" s="25"/>
      <c r="I605" s="26"/>
      <c r="J605" s="8"/>
      <c r="K605" s="8"/>
      <c r="L605" s="8"/>
    </row>
    <row r="606">
      <c r="F606" s="24"/>
      <c r="G606" s="24"/>
      <c r="H606" s="25"/>
      <c r="I606" s="26"/>
      <c r="J606" s="8"/>
      <c r="K606" s="8"/>
      <c r="L606" s="8"/>
    </row>
    <row r="607">
      <c r="F607" s="24"/>
      <c r="G607" s="24"/>
      <c r="H607" s="25"/>
      <c r="I607" s="26"/>
      <c r="J607" s="8"/>
      <c r="K607" s="8"/>
      <c r="L607" s="8"/>
    </row>
    <row r="608">
      <c r="F608" s="24"/>
      <c r="G608" s="24"/>
      <c r="H608" s="25"/>
      <c r="I608" s="26"/>
      <c r="J608" s="8"/>
      <c r="K608" s="8"/>
      <c r="L608" s="8"/>
    </row>
    <row r="609">
      <c r="F609" s="24"/>
      <c r="G609" s="24"/>
      <c r="H609" s="25"/>
      <c r="I609" s="26"/>
      <c r="J609" s="8"/>
      <c r="K609" s="8"/>
      <c r="L609" s="8"/>
    </row>
    <row r="610">
      <c r="F610" s="24"/>
      <c r="G610" s="24"/>
      <c r="H610" s="25"/>
      <c r="I610" s="26"/>
      <c r="J610" s="8"/>
      <c r="K610" s="8"/>
      <c r="L610" s="8"/>
    </row>
    <row r="611">
      <c r="F611" s="24"/>
      <c r="G611" s="24"/>
      <c r="H611" s="25"/>
      <c r="I611" s="26"/>
      <c r="J611" s="8"/>
      <c r="K611" s="8"/>
      <c r="L611" s="8"/>
    </row>
    <row r="612">
      <c r="F612" s="24"/>
      <c r="G612" s="24"/>
      <c r="H612" s="25"/>
      <c r="I612" s="26"/>
      <c r="J612" s="8"/>
      <c r="K612" s="8"/>
      <c r="L612" s="8"/>
    </row>
    <row r="613">
      <c r="F613" s="24"/>
      <c r="G613" s="24"/>
      <c r="H613" s="25"/>
      <c r="I613" s="26"/>
      <c r="J613" s="8"/>
      <c r="K613" s="8"/>
      <c r="L613" s="8"/>
    </row>
    <row r="614">
      <c r="F614" s="24"/>
      <c r="G614" s="24"/>
      <c r="H614" s="25"/>
      <c r="I614" s="26"/>
      <c r="J614" s="8"/>
      <c r="K614" s="8"/>
      <c r="L614" s="8"/>
    </row>
    <row r="615">
      <c r="F615" s="24"/>
      <c r="G615" s="24"/>
      <c r="H615" s="25"/>
      <c r="I615" s="26"/>
      <c r="J615" s="8"/>
      <c r="K615" s="8"/>
      <c r="L615" s="8"/>
    </row>
    <row r="616">
      <c r="F616" s="24"/>
      <c r="G616" s="24"/>
      <c r="H616" s="25"/>
      <c r="I616" s="26"/>
      <c r="J616" s="8"/>
      <c r="K616" s="8"/>
      <c r="L616" s="8"/>
    </row>
    <row r="617">
      <c r="F617" s="24"/>
      <c r="G617" s="24"/>
      <c r="H617" s="25"/>
      <c r="I617" s="26"/>
      <c r="J617" s="8"/>
      <c r="K617" s="8"/>
      <c r="L617" s="8"/>
    </row>
    <row r="618">
      <c r="F618" s="24"/>
      <c r="G618" s="24"/>
      <c r="H618" s="25"/>
      <c r="I618" s="26"/>
      <c r="J618" s="8"/>
      <c r="K618" s="8"/>
      <c r="L618" s="8"/>
    </row>
    <row r="619">
      <c r="F619" s="24"/>
      <c r="G619" s="24"/>
      <c r="H619" s="25"/>
      <c r="I619" s="26"/>
      <c r="J619" s="8"/>
      <c r="K619" s="8"/>
      <c r="L619" s="8"/>
    </row>
    <row r="620">
      <c r="F620" s="24"/>
      <c r="G620" s="24"/>
      <c r="H620" s="25"/>
      <c r="I620" s="26"/>
      <c r="J620" s="8"/>
      <c r="K620" s="8"/>
      <c r="L620" s="8"/>
    </row>
    <row r="621">
      <c r="F621" s="24"/>
      <c r="G621" s="24"/>
      <c r="H621" s="25"/>
      <c r="I621" s="26"/>
      <c r="J621" s="8"/>
      <c r="K621" s="8"/>
      <c r="L621" s="8"/>
    </row>
    <row r="622">
      <c r="F622" s="24"/>
      <c r="G622" s="24"/>
      <c r="H622" s="25"/>
      <c r="I622" s="26"/>
      <c r="J622" s="8"/>
      <c r="K622" s="8"/>
      <c r="L622" s="8"/>
    </row>
    <row r="623">
      <c r="F623" s="24"/>
      <c r="G623" s="24"/>
      <c r="H623" s="25"/>
      <c r="I623" s="26"/>
      <c r="J623" s="8"/>
      <c r="K623" s="8"/>
      <c r="L623" s="8"/>
    </row>
    <row r="624">
      <c r="F624" s="24"/>
      <c r="G624" s="24"/>
      <c r="H624" s="25"/>
      <c r="I624" s="26"/>
      <c r="J624" s="8"/>
      <c r="K624" s="8"/>
      <c r="L624" s="8"/>
    </row>
    <row r="625">
      <c r="F625" s="24"/>
      <c r="G625" s="24"/>
      <c r="H625" s="25"/>
      <c r="I625" s="26"/>
      <c r="J625" s="8"/>
      <c r="K625" s="8"/>
      <c r="L625" s="8"/>
    </row>
    <row r="626">
      <c r="F626" s="24"/>
      <c r="G626" s="24"/>
      <c r="H626" s="25"/>
      <c r="I626" s="26"/>
      <c r="J626" s="8"/>
      <c r="K626" s="8"/>
      <c r="L626" s="8"/>
    </row>
    <row r="627">
      <c r="F627" s="24"/>
      <c r="G627" s="24"/>
      <c r="H627" s="25"/>
      <c r="I627" s="26"/>
      <c r="J627" s="8"/>
      <c r="K627" s="8"/>
      <c r="L627" s="8"/>
    </row>
    <row r="628">
      <c r="F628" s="24"/>
      <c r="G628" s="24"/>
      <c r="H628" s="25"/>
      <c r="I628" s="26"/>
      <c r="J628" s="8"/>
      <c r="K628" s="8"/>
      <c r="L628" s="8"/>
    </row>
    <row r="629">
      <c r="F629" s="24"/>
      <c r="G629" s="24"/>
      <c r="H629" s="25"/>
      <c r="I629" s="26"/>
      <c r="J629" s="8"/>
      <c r="K629" s="8"/>
      <c r="L629" s="8"/>
    </row>
    <row r="630">
      <c r="F630" s="24"/>
      <c r="G630" s="24"/>
      <c r="H630" s="25"/>
      <c r="I630" s="26"/>
      <c r="J630" s="8"/>
      <c r="K630" s="8"/>
      <c r="L630" s="8"/>
    </row>
    <row r="631">
      <c r="F631" s="24"/>
      <c r="G631" s="24"/>
      <c r="H631" s="25"/>
      <c r="I631" s="26"/>
      <c r="J631" s="8"/>
      <c r="K631" s="8"/>
      <c r="L631" s="8"/>
    </row>
    <row r="632">
      <c r="F632" s="24"/>
      <c r="G632" s="24"/>
      <c r="H632" s="25"/>
      <c r="I632" s="26"/>
      <c r="J632" s="8"/>
      <c r="K632" s="8"/>
      <c r="L632" s="8"/>
    </row>
    <row r="633">
      <c r="F633" s="24"/>
      <c r="G633" s="24"/>
      <c r="H633" s="25"/>
      <c r="I633" s="26"/>
      <c r="J633" s="8"/>
      <c r="K633" s="8"/>
      <c r="L633" s="8"/>
    </row>
    <row r="634">
      <c r="F634" s="24"/>
      <c r="G634" s="24"/>
      <c r="H634" s="25"/>
      <c r="I634" s="26"/>
      <c r="J634" s="8"/>
      <c r="K634" s="8"/>
      <c r="L634" s="8"/>
    </row>
    <row r="635">
      <c r="F635" s="24"/>
      <c r="G635" s="24"/>
      <c r="H635" s="25"/>
      <c r="I635" s="26"/>
      <c r="J635" s="8"/>
      <c r="K635" s="8"/>
      <c r="L635" s="8"/>
    </row>
    <row r="636">
      <c r="F636" s="24"/>
      <c r="G636" s="24"/>
      <c r="H636" s="25"/>
      <c r="I636" s="26"/>
      <c r="J636" s="8"/>
      <c r="K636" s="8"/>
      <c r="L636" s="8"/>
    </row>
    <row r="637">
      <c r="F637" s="24"/>
      <c r="G637" s="24"/>
      <c r="H637" s="25"/>
      <c r="I637" s="26"/>
      <c r="J637" s="8"/>
      <c r="K637" s="8"/>
      <c r="L637" s="8"/>
    </row>
    <row r="638">
      <c r="F638" s="24"/>
      <c r="G638" s="24"/>
      <c r="H638" s="25"/>
      <c r="I638" s="26"/>
      <c r="J638" s="8"/>
      <c r="K638" s="8"/>
      <c r="L638" s="8"/>
    </row>
    <row r="639">
      <c r="F639" s="24"/>
      <c r="G639" s="24"/>
      <c r="H639" s="25"/>
      <c r="I639" s="26"/>
      <c r="J639" s="8"/>
      <c r="K639" s="8"/>
      <c r="L639" s="8"/>
    </row>
    <row r="640">
      <c r="F640" s="24"/>
      <c r="G640" s="24"/>
      <c r="H640" s="25"/>
      <c r="I640" s="26"/>
      <c r="J640" s="8"/>
      <c r="K640" s="8"/>
      <c r="L640" s="8"/>
    </row>
    <row r="641">
      <c r="F641" s="24"/>
      <c r="G641" s="24"/>
      <c r="H641" s="25"/>
      <c r="I641" s="26"/>
      <c r="J641" s="8"/>
      <c r="K641" s="8"/>
      <c r="L641" s="8"/>
    </row>
    <row r="642">
      <c r="F642" s="24"/>
      <c r="G642" s="24"/>
      <c r="H642" s="25"/>
      <c r="I642" s="26"/>
      <c r="J642" s="8"/>
      <c r="K642" s="8"/>
      <c r="L642" s="8"/>
    </row>
    <row r="643">
      <c r="F643" s="24"/>
      <c r="G643" s="24"/>
      <c r="H643" s="25"/>
      <c r="I643" s="26"/>
      <c r="J643" s="8"/>
      <c r="K643" s="8"/>
      <c r="L643" s="8"/>
    </row>
    <row r="644">
      <c r="F644" s="24"/>
      <c r="G644" s="24"/>
      <c r="H644" s="25"/>
      <c r="I644" s="26"/>
      <c r="J644" s="8"/>
      <c r="K644" s="8"/>
      <c r="L644" s="8"/>
    </row>
    <row r="645">
      <c r="F645" s="24"/>
      <c r="G645" s="24"/>
      <c r="H645" s="25"/>
      <c r="I645" s="26"/>
      <c r="J645" s="8"/>
      <c r="K645" s="8"/>
      <c r="L645" s="8"/>
    </row>
    <row r="646">
      <c r="F646" s="24"/>
      <c r="G646" s="24"/>
      <c r="H646" s="25"/>
      <c r="I646" s="26"/>
      <c r="J646" s="8"/>
      <c r="K646" s="8"/>
      <c r="L646" s="8"/>
    </row>
    <row r="647">
      <c r="F647" s="24"/>
      <c r="G647" s="24"/>
      <c r="H647" s="25"/>
      <c r="I647" s="26"/>
      <c r="J647" s="8"/>
      <c r="K647" s="8"/>
      <c r="L647" s="8"/>
    </row>
    <row r="648">
      <c r="F648" s="24"/>
      <c r="G648" s="24"/>
      <c r="H648" s="25"/>
      <c r="I648" s="26"/>
      <c r="J648" s="8"/>
      <c r="K648" s="8"/>
      <c r="L648" s="8"/>
    </row>
    <row r="649">
      <c r="F649" s="24"/>
      <c r="G649" s="24"/>
      <c r="H649" s="25"/>
      <c r="I649" s="26"/>
      <c r="J649" s="8"/>
      <c r="K649" s="8"/>
      <c r="L649" s="8"/>
    </row>
    <row r="650">
      <c r="F650" s="24"/>
      <c r="G650" s="24"/>
      <c r="H650" s="25"/>
      <c r="I650" s="26"/>
      <c r="J650" s="8"/>
      <c r="K650" s="8"/>
      <c r="L650" s="8"/>
    </row>
    <row r="651">
      <c r="F651" s="24"/>
      <c r="G651" s="24"/>
      <c r="H651" s="25"/>
      <c r="I651" s="26"/>
      <c r="J651" s="8"/>
      <c r="K651" s="8"/>
      <c r="L651" s="8"/>
    </row>
    <row r="652">
      <c r="F652" s="24"/>
      <c r="G652" s="24"/>
      <c r="H652" s="25"/>
      <c r="I652" s="26"/>
      <c r="J652" s="8"/>
      <c r="K652" s="8"/>
      <c r="L652" s="8"/>
    </row>
    <row r="653">
      <c r="F653" s="24"/>
      <c r="G653" s="24"/>
      <c r="H653" s="25"/>
      <c r="I653" s="26"/>
      <c r="J653" s="8"/>
      <c r="K653" s="8"/>
      <c r="L653" s="8"/>
    </row>
    <row r="654">
      <c r="F654" s="24"/>
      <c r="G654" s="24"/>
      <c r="H654" s="25"/>
      <c r="I654" s="26"/>
      <c r="J654" s="8"/>
      <c r="K654" s="8"/>
      <c r="L654" s="8"/>
    </row>
    <row r="655">
      <c r="F655" s="24"/>
      <c r="G655" s="24"/>
      <c r="H655" s="25"/>
      <c r="I655" s="26"/>
      <c r="J655" s="8"/>
      <c r="K655" s="8"/>
      <c r="L655" s="8"/>
    </row>
    <row r="656">
      <c r="F656" s="24"/>
      <c r="G656" s="24"/>
      <c r="H656" s="25"/>
      <c r="I656" s="26"/>
      <c r="J656" s="8"/>
      <c r="K656" s="8"/>
      <c r="L656" s="8"/>
    </row>
    <row r="657">
      <c r="F657" s="24"/>
      <c r="G657" s="24"/>
      <c r="H657" s="25"/>
      <c r="I657" s="26"/>
      <c r="J657" s="8"/>
      <c r="K657" s="8"/>
      <c r="L657" s="8"/>
    </row>
    <row r="658">
      <c r="F658" s="24"/>
      <c r="G658" s="24"/>
      <c r="H658" s="25"/>
      <c r="I658" s="26"/>
      <c r="J658" s="8"/>
      <c r="K658" s="8"/>
      <c r="L658" s="8"/>
    </row>
    <row r="659">
      <c r="F659" s="24"/>
      <c r="G659" s="24"/>
      <c r="H659" s="25"/>
      <c r="I659" s="26"/>
      <c r="J659" s="8"/>
      <c r="K659" s="8"/>
      <c r="L659" s="8"/>
    </row>
    <row r="660">
      <c r="F660" s="24"/>
      <c r="G660" s="24"/>
      <c r="H660" s="25"/>
      <c r="I660" s="26"/>
      <c r="J660" s="8"/>
      <c r="K660" s="8"/>
      <c r="L660" s="8"/>
    </row>
    <row r="661">
      <c r="F661" s="24"/>
      <c r="G661" s="24"/>
      <c r="H661" s="25"/>
      <c r="I661" s="26"/>
      <c r="J661" s="8"/>
      <c r="K661" s="8"/>
      <c r="L661" s="8"/>
    </row>
    <row r="662">
      <c r="F662" s="24"/>
      <c r="G662" s="24"/>
      <c r="H662" s="25"/>
      <c r="I662" s="26"/>
      <c r="J662" s="8"/>
      <c r="K662" s="8"/>
      <c r="L662" s="8"/>
    </row>
    <row r="663">
      <c r="F663" s="24"/>
      <c r="G663" s="24"/>
      <c r="H663" s="25"/>
      <c r="I663" s="26"/>
      <c r="J663" s="8"/>
      <c r="K663" s="8"/>
      <c r="L663" s="8"/>
    </row>
    <row r="664">
      <c r="F664" s="24"/>
      <c r="G664" s="24"/>
      <c r="H664" s="25"/>
      <c r="I664" s="26"/>
      <c r="J664" s="8"/>
      <c r="K664" s="8"/>
      <c r="L664" s="8"/>
    </row>
    <row r="665">
      <c r="F665" s="24"/>
      <c r="G665" s="24"/>
      <c r="H665" s="25"/>
      <c r="I665" s="26"/>
      <c r="J665" s="8"/>
      <c r="K665" s="8"/>
      <c r="L665" s="8"/>
    </row>
    <row r="666">
      <c r="F666" s="24"/>
      <c r="G666" s="24"/>
      <c r="H666" s="25"/>
      <c r="I666" s="26"/>
      <c r="J666" s="8"/>
      <c r="K666" s="8"/>
      <c r="L666" s="8"/>
    </row>
    <row r="667">
      <c r="F667" s="24"/>
      <c r="G667" s="24"/>
      <c r="H667" s="25"/>
      <c r="I667" s="26"/>
      <c r="J667" s="8"/>
      <c r="K667" s="8"/>
      <c r="L667" s="8"/>
    </row>
    <row r="668">
      <c r="F668" s="24"/>
      <c r="G668" s="24"/>
      <c r="H668" s="25"/>
      <c r="I668" s="26"/>
      <c r="J668" s="8"/>
      <c r="K668" s="8"/>
      <c r="L668" s="8"/>
    </row>
    <row r="669">
      <c r="F669" s="24"/>
      <c r="G669" s="24"/>
      <c r="H669" s="25"/>
      <c r="I669" s="26"/>
      <c r="J669" s="8"/>
      <c r="K669" s="8"/>
      <c r="L669" s="8"/>
    </row>
    <row r="670">
      <c r="F670" s="24"/>
      <c r="G670" s="24"/>
      <c r="H670" s="25"/>
      <c r="I670" s="26"/>
      <c r="J670" s="8"/>
      <c r="K670" s="8"/>
      <c r="L670" s="8"/>
    </row>
    <row r="671">
      <c r="F671" s="24"/>
      <c r="G671" s="24"/>
      <c r="H671" s="25"/>
      <c r="I671" s="26"/>
      <c r="J671" s="8"/>
      <c r="K671" s="8"/>
      <c r="L671" s="8"/>
    </row>
    <row r="672">
      <c r="F672" s="24"/>
      <c r="G672" s="24"/>
      <c r="H672" s="25"/>
      <c r="I672" s="26"/>
      <c r="J672" s="8"/>
      <c r="K672" s="8"/>
      <c r="L672" s="8"/>
    </row>
    <row r="673">
      <c r="F673" s="24"/>
      <c r="G673" s="24"/>
      <c r="H673" s="25"/>
      <c r="I673" s="26"/>
      <c r="J673" s="8"/>
      <c r="K673" s="8"/>
      <c r="L673" s="8"/>
    </row>
    <row r="674">
      <c r="F674" s="24"/>
      <c r="G674" s="24"/>
      <c r="H674" s="25"/>
      <c r="I674" s="26"/>
      <c r="J674" s="8"/>
      <c r="K674" s="8"/>
      <c r="L674" s="8"/>
    </row>
    <row r="675">
      <c r="F675" s="24"/>
      <c r="G675" s="24"/>
      <c r="H675" s="25"/>
      <c r="I675" s="26"/>
      <c r="J675" s="8"/>
      <c r="K675" s="8"/>
      <c r="L675" s="8"/>
    </row>
    <row r="676">
      <c r="F676" s="24"/>
      <c r="G676" s="24"/>
      <c r="H676" s="25"/>
      <c r="I676" s="26"/>
      <c r="J676" s="8"/>
      <c r="K676" s="8"/>
      <c r="L676" s="8"/>
    </row>
    <row r="677">
      <c r="F677" s="24"/>
      <c r="G677" s="24"/>
      <c r="H677" s="25"/>
      <c r="I677" s="26"/>
      <c r="J677" s="8"/>
      <c r="K677" s="8"/>
      <c r="L677" s="8"/>
    </row>
    <row r="678">
      <c r="F678" s="24"/>
      <c r="G678" s="24"/>
      <c r="H678" s="25"/>
      <c r="I678" s="26"/>
      <c r="J678" s="8"/>
      <c r="K678" s="8"/>
      <c r="L678" s="8"/>
    </row>
    <row r="679">
      <c r="F679" s="24"/>
      <c r="G679" s="24"/>
      <c r="H679" s="25"/>
      <c r="I679" s="26"/>
      <c r="J679" s="8"/>
      <c r="K679" s="8"/>
      <c r="L679" s="8"/>
    </row>
    <row r="680">
      <c r="F680" s="24"/>
      <c r="G680" s="24"/>
      <c r="H680" s="25"/>
      <c r="I680" s="26"/>
      <c r="J680" s="8"/>
      <c r="K680" s="8"/>
      <c r="L680" s="8"/>
    </row>
    <row r="681">
      <c r="F681" s="24"/>
      <c r="G681" s="24"/>
      <c r="H681" s="25"/>
      <c r="I681" s="26"/>
      <c r="J681" s="8"/>
      <c r="K681" s="8"/>
      <c r="L681" s="8"/>
    </row>
    <row r="682">
      <c r="F682" s="24"/>
      <c r="G682" s="24"/>
      <c r="H682" s="25"/>
      <c r="I682" s="26"/>
      <c r="J682" s="8"/>
      <c r="K682" s="8"/>
      <c r="L682" s="8"/>
    </row>
    <row r="683">
      <c r="F683" s="24"/>
      <c r="G683" s="24"/>
      <c r="H683" s="25"/>
      <c r="I683" s="26"/>
      <c r="J683" s="8"/>
      <c r="K683" s="8"/>
      <c r="L683" s="8"/>
    </row>
    <row r="684">
      <c r="F684" s="24"/>
      <c r="G684" s="24"/>
      <c r="H684" s="25"/>
      <c r="I684" s="26"/>
      <c r="J684" s="8"/>
      <c r="K684" s="8"/>
      <c r="L684" s="8"/>
    </row>
    <row r="685">
      <c r="F685" s="24"/>
      <c r="G685" s="24"/>
      <c r="H685" s="25"/>
      <c r="I685" s="26"/>
      <c r="J685" s="8"/>
      <c r="K685" s="8"/>
      <c r="L685" s="8"/>
    </row>
    <row r="686">
      <c r="F686" s="24"/>
      <c r="G686" s="24"/>
      <c r="H686" s="25"/>
      <c r="I686" s="26"/>
      <c r="J686" s="8"/>
      <c r="K686" s="8"/>
      <c r="L686" s="8"/>
    </row>
    <row r="687">
      <c r="F687" s="24"/>
      <c r="G687" s="24"/>
      <c r="H687" s="25"/>
      <c r="I687" s="26"/>
      <c r="J687" s="8"/>
      <c r="K687" s="8"/>
      <c r="L687" s="8"/>
    </row>
    <row r="688">
      <c r="F688" s="24"/>
      <c r="G688" s="24"/>
      <c r="H688" s="25"/>
      <c r="I688" s="26"/>
      <c r="J688" s="8"/>
      <c r="K688" s="8"/>
      <c r="L688" s="8"/>
    </row>
    <row r="689">
      <c r="F689" s="24"/>
      <c r="G689" s="24"/>
      <c r="H689" s="25"/>
      <c r="I689" s="26"/>
      <c r="J689" s="8"/>
      <c r="K689" s="8"/>
      <c r="L689" s="8"/>
    </row>
    <row r="690">
      <c r="F690" s="24"/>
      <c r="G690" s="24"/>
      <c r="H690" s="25"/>
      <c r="I690" s="26"/>
      <c r="J690" s="8"/>
      <c r="K690" s="8"/>
      <c r="L690" s="8"/>
    </row>
    <row r="691">
      <c r="F691" s="24"/>
      <c r="G691" s="24"/>
      <c r="H691" s="25"/>
      <c r="I691" s="26"/>
      <c r="J691" s="8"/>
      <c r="K691" s="8"/>
      <c r="L691" s="8"/>
    </row>
    <row r="692">
      <c r="F692" s="24"/>
      <c r="G692" s="24"/>
      <c r="H692" s="25"/>
      <c r="I692" s="26"/>
      <c r="J692" s="8"/>
      <c r="K692" s="8"/>
      <c r="L692" s="8"/>
    </row>
    <row r="693">
      <c r="F693" s="24"/>
      <c r="G693" s="24"/>
      <c r="H693" s="25"/>
      <c r="I693" s="26"/>
      <c r="J693" s="8"/>
      <c r="K693" s="8"/>
      <c r="L693" s="8"/>
    </row>
    <row r="694">
      <c r="F694" s="24"/>
      <c r="G694" s="24"/>
      <c r="H694" s="25"/>
      <c r="I694" s="26"/>
      <c r="J694" s="8"/>
      <c r="K694" s="8"/>
      <c r="L694" s="8"/>
    </row>
    <row r="695">
      <c r="F695" s="24"/>
      <c r="G695" s="24"/>
      <c r="H695" s="25"/>
      <c r="I695" s="26"/>
      <c r="J695" s="8"/>
      <c r="K695" s="8"/>
      <c r="L695" s="8"/>
    </row>
    <row r="696">
      <c r="F696" s="24"/>
      <c r="G696" s="24"/>
      <c r="H696" s="25"/>
      <c r="I696" s="26"/>
      <c r="J696" s="8"/>
      <c r="K696" s="8"/>
      <c r="L696" s="8"/>
    </row>
    <row r="697">
      <c r="F697" s="24"/>
      <c r="G697" s="24"/>
      <c r="H697" s="25"/>
      <c r="I697" s="26"/>
      <c r="J697" s="8"/>
      <c r="K697" s="8"/>
      <c r="L697" s="8"/>
    </row>
    <row r="698">
      <c r="F698" s="24"/>
      <c r="G698" s="24"/>
      <c r="H698" s="25"/>
      <c r="I698" s="26"/>
      <c r="J698" s="8"/>
      <c r="K698" s="8"/>
      <c r="L698" s="8"/>
    </row>
    <row r="699">
      <c r="F699" s="24"/>
      <c r="G699" s="24"/>
      <c r="H699" s="25"/>
      <c r="I699" s="26"/>
      <c r="J699" s="8"/>
      <c r="K699" s="8"/>
      <c r="L699" s="8"/>
    </row>
    <row r="700">
      <c r="F700" s="24"/>
      <c r="G700" s="24"/>
      <c r="H700" s="25"/>
      <c r="I700" s="26"/>
      <c r="J700" s="8"/>
      <c r="K700" s="8"/>
      <c r="L700" s="8"/>
    </row>
  </sheetData>
  <conditionalFormatting sqref="P1:P700 M200:M217 S200:S217">
    <cfRule type="cellIs" dxfId="0" priority="1" operator="equal">
      <formula>"TRUE"</formula>
    </cfRule>
  </conditionalFormatting>
  <conditionalFormatting sqref="O1:O700 R200:R217">
    <cfRule type="cellIs" dxfId="1" priority="2" operator="equal">
      <formula>"TRUE"</formula>
    </cfRule>
  </conditionalFormatting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