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data" sheetId="1" r:id="rId1"/>
  </sheets>
  <calcPr calcId="152511"/>
</workbook>
</file>

<file path=xl/calcChain.xml><?xml version="1.0" encoding="utf-8"?>
<calcChain xmlns="http://schemas.openxmlformats.org/spreadsheetml/2006/main">
  <c r="AF3" i="1" l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2" i="1"/>
  <c r="AL31" i="1" l="1"/>
  <c r="AI31" i="1"/>
  <c r="AL30" i="1"/>
  <c r="AI30" i="1"/>
  <c r="AL27" i="1"/>
  <c r="AI27" i="1"/>
  <c r="AL26" i="1"/>
  <c r="AI26" i="1"/>
  <c r="AL25" i="1"/>
  <c r="AI25" i="1"/>
  <c r="AL24" i="1"/>
  <c r="AI24" i="1"/>
  <c r="AL23" i="1"/>
  <c r="AI23" i="1"/>
  <c r="AL22" i="1"/>
  <c r="AI22" i="1"/>
  <c r="AL21" i="1"/>
  <c r="AI21" i="1"/>
  <c r="AL20" i="1"/>
  <c r="AI20" i="1"/>
  <c r="AL18" i="1"/>
  <c r="AI18" i="1"/>
  <c r="AL17" i="1"/>
  <c r="AI17" i="1"/>
  <c r="AL16" i="1"/>
  <c r="AI16" i="1"/>
  <c r="AL12" i="1"/>
  <c r="AI12" i="1"/>
  <c r="AL11" i="1"/>
  <c r="AI11" i="1"/>
  <c r="AL10" i="1"/>
  <c r="AI10" i="1"/>
  <c r="AL9" i="1"/>
  <c r="AI9" i="1"/>
  <c r="AL7" i="1"/>
  <c r="AI7" i="1"/>
  <c r="AL4" i="1"/>
  <c r="AI4" i="1"/>
  <c r="AL3" i="1"/>
  <c r="AI3" i="1"/>
  <c r="AL2" i="1"/>
  <c r="AI2" i="1"/>
</calcChain>
</file>

<file path=xl/sharedStrings.xml><?xml version="1.0" encoding="utf-8"?>
<sst xmlns="http://schemas.openxmlformats.org/spreadsheetml/2006/main" count="799" uniqueCount="178">
  <si>
    <t>Sex</t>
  </si>
  <si>
    <t>Level of education</t>
  </si>
  <si>
    <t>Does the patient have communication deficits?</t>
  </si>
  <si>
    <t>Completed follow-up assessment?</t>
  </si>
  <si>
    <t>PHQ-9</t>
  </si>
  <si>
    <t>PHQ-9 score</t>
  </si>
  <si>
    <t>PHQ-9 group</t>
  </si>
  <si>
    <t>mRS</t>
  </si>
  <si>
    <t>Protocol deviations</t>
  </si>
  <si>
    <t>If completed, was it completed indepedently?</t>
  </si>
  <si>
    <t>If not completed independnetly, why not?</t>
  </si>
  <si>
    <t>If not completed at all, why not?</t>
  </si>
  <si>
    <t>NIHSS</t>
  </si>
  <si>
    <t>Estimated set-up/training time (minutes)</t>
  </si>
  <si>
    <t>Age</t>
  </si>
  <si>
    <t>Has the participant used a tablet/touch-based device before?</t>
  </si>
  <si>
    <t>AlphaFIM</t>
  </si>
  <si>
    <t>Needed assistance, mild aphasia</t>
  </si>
  <si>
    <t>English was not first language, mild aphasia</t>
  </si>
  <si>
    <t xml:space="preserve">Right MCA </t>
  </si>
  <si>
    <t>Neglect, needed assistance reading</t>
  </si>
  <si>
    <t>unknown</t>
  </si>
  <si>
    <t>yes</t>
  </si>
  <si>
    <t>Patient was tired and refused</t>
  </si>
  <si>
    <t>Italian was primary language, PHQ9 too difficult for him to understand</t>
  </si>
  <si>
    <t>none</t>
  </si>
  <si>
    <t>Patient was too tired, and was later discharged before screening could be completed</t>
  </si>
  <si>
    <t>Left MCA</t>
  </si>
  <si>
    <t>NIHSS (most recent)</t>
  </si>
  <si>
    <t>Unable due to aphasia</t>
  </si>
  <si>
    <t>Patient needed questions read, aphasia</t>
  </si>
  <si>
    <t>If interviewed, who participated?</t>
  </si>
  <si>
    <t>In another hospital due to another stroke; unable to communicate due to aphasia</t>
  </si>
  <si>
    <t>Suffered two more strokes</t>
  </si>
  <si>
    <t>Patient forgot about apt and did not want to reschedule; already has many apointments</t>
  </si>
  <si>
    <t xml:space="preserve">Too inconvenient too get too hospital in the winter weather </t>
  </si>
  <si>
    <t>Number of days after 3-month follow-up date?</t>
  </si>
  <si>
    <t>Within one week of 3-month follow-up date?</t>
  </si>
  <si>
    <t>Mobility issues, patient partially paralyzed</t>
  </si>
  <si>
    <t>terminally ill</t>
  </si>
  <si>
    <t>Readmitted for stroke</t>
  </si>
  <si>
    <t>Days POST-STROKE patient was enrolled/therapy initiated</t>
  </si>
  <si>
    <t>Days POST-ADMISSION patient was enrolled/therapy initiated</t>
  </si>
  <si>
    <t>Right ICH</t>
  </si>
  <si>
    <t>Patient wanted the questions read, needed bigger text</t>
  </si>
  <si>
    <t>retirement home</t>
  </si>
  <si>
    <t>Barrier 1</t>
  </si>
  <si>
    <t>Barrier 2</t>
  </si>
  <si>
    <t>Barrier 3</t>
  </si>
  <si>
    <t>Barrier 4</t>
  </si>
  <si>
    <t>Barrier 5</t>
  </si>
  <si>
    <t>Inconvenient: unable to drive themselves to civic.</t>
  </si>
  <si>
    <t>Mobility issues, one side paralyzed.</t>
  </si>
  <si>
    <t>Needed some helping pressing bubbles</t>
  </si>
  <si>
    <t>Experienced another minor event.</t>
  </si>
  <si>
    <t>Barrier 6</t>
  </si>
  <si>
    <t>Left ACA</t>
  </si>
  <si>
    <t>Right MCA</t>
  </si>
  <si>
    <t>no</t>
  </si>
  <si>
    <t>Type of stroke</t>
  </si>
  <si>
    <t>Left ICH</t>
  </si>
  <si>
    <t>Caregiver already bring pt to lots of appointments, doesn't want to bring to hospital for interview</t>
  </si>
  <si>
    <t>Didn't want to come to civic hospital, too far out of the way</t>
  </si>
  <si>
    <t>Mobility issues</t>
  </si>
  <si>
    <t>Psychological/communication issues</t>
  </si>
  <si>
    <t>Only wanted to come in if it was near their doctor interview</t>
  </si>
  <si>
    <t>Participated in an interview?</t>
  </si>
  <si>
    <t xml:space="preserve"> terminally ill</t>
  </si>
  <si>
    <t>Reason for decline</t>
  </si>
  <si>
    <t>Barrier 1 type</t>
  </si>
  <si>
    <t>Device</t>
  </si>
  <si>
    <t>Patient</t>
  </si>
  <si>
    <t>difficulty (too easy)</t>
  </si>
  <si>
    <t>difficulty (too hard)</t>
  </si>
  <si>
    <t>difficulty following instructions</t>
  </si>
  <si>
    <t>difficulty looking at device</t>
  </si>
  <si>
    <t>too busy</t>
  </si>
  <si>
    <t>difficulty focusing</t>
  </si>
  <si>
    <t>fine-motor (nails)</t>
  </si>
  <si>
    <t>fine-motor (dexterity)</t>
  </si>
  <si>
    <t>language barrier</t>
  </si>
  <si>
    <t>patient healthy</t>
  </si>
  <si>
    <t>too tired</t>
  </si>
  <si>
    <t>Barrier 2 type</t>
  </si>
  <si>
    <t>in app ads</t>
  </si>
  <si>
    <t>System</t>
  </si>
  <si>
    <t>placed out of reach</t>
  </si>
  <si>
    <t>Barrier 3 type</t>
  </si>
  <si>
    <t>Barrier 4 type</t>
  </si>
  <si>
    <t>Barrier 5 type</t>
  </si>
  <si>
    <t>Barrier 6 type</t>
  </si>
  <si>
    <t>could not read</t>
  </si>
  <si>
    <t xml:space="preserve">Device </t>
  </si>
  <si>
    <t>disliked app content</t>
  </si>
  <si>
    <t>lost charger, battery died</t>
  </si>
  <si>
    <t>Other</t>
  </si>
  <si>
    <t>Heart attack, terminally ill</t>
  </si>
  <si>
    <t>Rehab needs</t>
  </si>
  <si>
    <t xml:space="preserve">SLT needs </t>
  </si>
  <si>
    <t>OT needs</t>
  </si>
  <si>
    <t>SLT and OT needs</t>
  </si>
  <si>
    <t>male</t>
  </si>
  <si>
    <t>female</t>
  </si>
  <si>
    <t>High school (no diploma)</t>
  </si>
  <si>
    <t>High school graduate</t>
  </si>
  <si>
    <t>College graduate</t>
  </si>
  <si>
    <t>University graduate</t>
  </si>
  <si>
    <t>Masters</t>
  </si>
  <si>
    <t>None</t>
  </si>
  <si>
    <t>Beginner</t>
  </si>
  <si>
    <t>Average</t>
  </si>
  <si>
    <t>Advanced</t>
  </si>
  <si>
    <t>missing</t>
  </si>
  <si>
    <t>minimal depression</t>
  </si>
  <si>
    <t>mild depression</t>
  </si>
  <si>
    <t>moderate depression</t>
  </si>
  <si>
    <t>Length of stay in days</t>
  </si>
  <si>
    <t>Discharge destination</t>
  </si>
  <si>
    <t>rehab facility</t>
  </si>
  <si>
    <t>home</t>
  </si>
  <si>
    <t>Took tablet upon discharge?</t>
  </si>
  <si>
    <t>face-to-face</t>
  </si>
  <si>
    <t>telephone</t>
  </si>
  <si>
    <t>patient</t>
  </si>
  <si>
    <t>caregiver</t>
  </si>
  <si>
    <t>patient and caregiver</t>
  </si>
  <si>
    <t>Patient ID</t>
  </si>
  <si>
    <t>Enrolled within 7 days post-stroke?</t>
  </si>
  <si>
    <t>Screening complete?</t>
  </si>
  <si>
    <t>Overall days used (&gt;=1min)</t>
  </si>
  <si>
    <t>Overall percent days used</t>
  </si>
  <si>
    <t>Overall adherent days (&gt;=1 hour)</t>
  </si>
  <si>
    <t>Overall average daily usage (minutes)</t>
  </si>
  <si>
    <t>Inpatient  days used (&gt;=1min)</t>
  </si>
  <si>
    <t>Inpatient percent days used</t>
  </si>
  <si>
    <t>Inpatient adherent days (&gt;=1 hour)</t>
  </si>
  <si>
    <t>Inpatient average daily usage (minutes)</t>
  </si>
  <si>
    <t>Outpatient days used (&gt;=1min)</t>
  </si>
  <si>
    <t>Outpatient percent days used</t>
  </si>
  <si>
    <t>Outpatient adherent days (&gt;=1 hour)</t>
  </si>
  <si>
    <t>Outpatient average daily usage (minutes)</t>
  </si>
  <si>
    <t>Interview type</t>
  </si>
  <si>
    <t>Why not in-person?</t>
  </si>
  <si>
    <t>Tablet returned</t>
  </si>
  <si>
    <t>Decreased function of right hand and visual scanning</t>
  </si>
  <si>
    <t>Needed questions read and bubbles pressed. Needed bigger txt</t>
  </si>
  <si>
    <t>Too much text on the screen, could only read portions.</t>
  </si>
  <si>
    <t>Deficits worsed, terminally ill</t>
  </si>
  <si>
    <t>Was supposed to do with wife, never did</t>
  </si>
  <si>
    <t>Mod-severe receptive aphasia</t>
  </si>
  <si>
    <t>Patient did not understand questions</t>
  </si>
  <si>
    <t>Barthel Index</t>
  </si>
  <si>
    <t>Adverse events</t>
  </si>
  <si>
    <t>programming error</t>
  </si>
  <si>
    <t>Overall potential tablet days</t>
  </si>
  <si>
    <t>Inpatient potential tablet days</t>
  </si>
  <si>
    <t>Outpatient potential tablet days</t>
  </si>
  <si>
    <t>forgot training</t>
  </si>
  <si>
    <t>left on a trip without tablet</t>
  </si>
  <si>
    <t>Right midbrain</t>
  </si>
  <si>
    <t>Left MCA stroke</t>
  </si>
  <si>
    <t>Right cerebellar</t>
  </si>
  <si>
    <t>Right lacunar</t>
  </si>
  <si>
    <t>Left lacunar</t>
  </si>
  <si>
    <t>Computer knowledge</t>
  </si>
  <si>
    <t>Full OT assessment not performed , no OT apps assigned.</t>
  </si>
  <si>
    <t>Developped gastro illness</t>
  </si>
  <si>
    <t>Mild depression</t>
  </si>
  <si>
    <t>Kept getting lost on screen, bubbles too small, screen keeps moving on them</t>
  </si>
  <si>
    <t>Was tired of doing interviews</t>
  </si>
  <si>
    <t>declined</t>
  </si>
  <si>
    <t>inconvenient; Too much of a burden to get to hospital by bus,  doesn't drive and didn't want to take cab, pays for cellphone by the minute and doesn't have a lot of money because unemployment money hasn't come yet</t>
  </si>
  <si>
    <t>app with poor touch response</t>
  </si>
  <si>
    <t>left without being seen</t>
  </si>
  <si>
    <t>Couldn't read questions, had to be read by research assistant</t>
  </si>
  <si>
    <t>Trouble pushing answer bubbles and understanding questions</t>
  </si>
  <si>
    <t>English second language; not enough english</t>
  </si>
  <si>
    <t>Scheduled for in person but hospital clerk sent patient home because of misunderstanding (pt showed her a requisition for a future apt with the neurologist - pt thought he was coming in for doctors apt)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</si>
</sst>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7" borderId="1" xfId="0" applyFill="1" applyBorder="1"/>
    <xf numFmtId="0" fontId="0" fillId="0" borderId="0" xfId="0" applyFill="1" applyBorder="1" applyAlignment="1">
      <alignment wrapText="1"/>
    </xf>
    <xf numFmtId="0" fontId="0" fillId="0" borderId="0" xfId="0" applyNumberFormat="1"/>
    <xf numFmtId="0" fontId="0" fillId="0" borderId="0" xfId="0" applyNumberFormat="1" applyFill="1" applyBorder="1"/>
    <xf numFmtId="1" fontId="0" fillId="0" borderId="0" xfId="0" applyNumberFormat="1"/>
    <xf numFmtId="1" fontId="0" fillId="0" borderId="0" xfId="0" applyNumberFormat="1" applyFill="1" applyBorder="1"/>
    <xf numFmtId="0" fontId="0" fillId="0" borderId="0" xfId="0" applyNumberFormat="1" applyFill="1"/>
    <xf numFmtId="0" fontId="0" fillId="0" borderId="0" xfId="0" applyAlignment="1"/>
    <xf numFmtId="0" fontId="0" fillId="0" borderId="0" xfId="0" applyFill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 vertical="center"/>
    </xf>
    <xf numFmtId="1" fontId="0" fillId="0" borderId="0" xfId="0" applyNumberFormat="1" applyFill="1"/>
    <xf numFmtId="0" fontId="0" fillId="0" borderId="0" xfId="0" applyFill="1" applyAlignment="1">
      <alignment horizontal="right" vertical="center"/>
    </xf>
    <xf numFmtId="0" fontId="0" fillId="0" borderId="0" xfId="0"/>
    <xf numFmtId="0" fontId="0" fillId="0" borderId="0" xfId="0" applyFill="1"/>
    <xf numFmtId="0" fontId="0" fillId="0" borderId="0" xfId="0" applyFill="1" applyBorder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Fill="1" applyBorder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4"/>
  <sheetViews>
    <sheetView tabSelected="1" zoomScale="80" zoomScaleNormal="80" workbookViewId="0">
      <pane xSplit="1" topLeftCell="B1" activePane="topRight" state="frozen"/>
      <selection pane="topRight" activeCell="AQ17" sqref="AQ17"/>
    </sheetView>
  </sheetViews>
  <sheetFormatPr defaultRowHeight="15" x14ac:dyDescent="0.25"/>
  <cols>
    <col min="1" max="1" width="10.5703125" style="2" customWidth="1"/>
    <col min="2" max="2" width="20.7109375" style="4" customWidth="1"/>
    <col min="3" max="3" width="20" style="4" customWidth="1"/>
    <col min="4" max="4" width="14.28515625" style="4" customWidth="1"/>
    <col min="5" max="5" width="20.7109375" customWidth="1"/>
    <col min="6" max="6" width="18.85546875" customWidth="1"/>
    <col min="7" max="7" width="9.85546875" customWidth="1"/>
    <col min="8" max="8" width="24.140625" customWidth="1"/>
    <col min="9" max="9" width="24.85546875" customWidth="1"/>
    <col min="10" max="10" width="17.42578125" bestFit="1" customWidth="1"/>
    <col min="11" max="11" width="20.7109375" customWidth="1"/>
    <col min="12" max="12" width="22.140625" customWidth="1"/>
    <col min="13" max="13" width="16.42578125" customWidth="1"/>
    <col min="14" max="14" width="9.42578125" bestFit="1" customWidth="1"/>
    <col min="15" max="15" width="21.5703125" customWidth="1"/>
    <col min="16" max="16" width="13" customWidth="1"/>
    <col min="17" max="17" width="48.7109375" customWidth="1"/>
    <col min="18" max="18" width="19.140625" customWidth="1"/>
    <col min="19" max="19" width="59" customWidth="1"/>
    <col min="20" max="20" width="13.42578125" bestFit="1" customWidth="1"/>
    <col min="21" max="21" width="21" bestFit="1" customWidth="1"/>
    <col min="22" max="22" width="11" customWidth="1"/>
    <col min="23" max="23" width="13.7109375" customWidth="1"/>
    <col min="24" max="24" width="12" bestFit="1" customWidth="1"/>
    <col min="25" max="25" width="22" bestFit="1" customWidth="1"/>
    <col min="26" max="26" width="20.85546875" bestFit="1" customWidth="1"/>
    <col min="27" max="27" width="20.85546875" style="16" customWidth="1"/>
    <col min="28" max="29" width="22.5703125" customWidth="1"/>
    <col min="30" max="30" width="20.42578125" customWidth="1"/>
    <col min="31" max="31" width="14.140625" customWidth="1"/>
    <col min="32" max="32" width="14.140625" style="16" customWidth="1"/>
    <col min="33" max="33" width="16.42578125" customWidth="1"/>
    <col min="34" max="34" width="17.28515625" customWidth="1"/>
    <col min="35" max="35" width="16.28515625" bestFit="1" customWidth="1"/>
    <col min="36" max="36" width="14.42578125" customWidth="1"/>
    <col min="37" max="37" width="24" style="16" customWidth="1"/>
    <col min="38" max="38" width="15" customWidth="1"/>
    <col min="39" max="39" width="19" customWidth="1"/>
    <col min="40" max="40" width="21.85546875" customWidth="1"/>
    <col min="41" max="41" width="13.7109375" customWidth="1"/>
    <col min="42" max="42" width="21.85546875" customWidth="1"/>
    <col min="43" max="43" width="39.42578125" customWidth="1"/>
    <col min="44" max="44" width="20.28515625" bestFit="1" customWidth="1"/>
    <col min="45" max="45" width="20.28515625" customWidth="1"/>
    <col min="46" max="46" width="20.28515625" bestFit="1" customWidth="1"/>
    <col min="47" max="47" width="21.28515625" customWidth="1"/>
    <col min="51" max="51" width="27.42578125" bestFit="1" customWidth="1"/>
    <col min="52" max="52" width="22.42578125" bestFit="1" customWidth="1"/>
    <col min="53" max="53" width="16.85546875" customWidth="1"/>
    <col min="54" max="54" width="29.42578125" customWidth="1"/>
    <col min="55" max="55" width="27.28515625" customWidth="1"/>
    <col min="56" max="56" width="12.85546875" style="16" bestFit="1" customWidth="1"/>
    <col min="57" max="57" width="29.28515625" bestFit="1" customWidth="1"/>
    <col min="58" max="58" width="12.85546875" bestFit="1" customWidth="1"/>
    <col min="59" max="59" width="26.7109375" bestFit="1" customWidth="1"/>
    <col min="60" max="60" width="12.85546875" bestFit="1" customWidth="1"/>
    <col min="61" max="61" width="28.7109375" bestFit="1" customWidth="1"/>
    <col min="62" max="62" width="12.85546875" bestFit="1" customWidth="1"/>
    <col min="63" max="63" width="18.5703125" bestFit="1" customWidth="1"/>
    <col min="64" max="64" width="12.85546875" bestFit="1" customWidth="1"/>
    <col min="65" max="65" width="22.5703125" bestFit="1" customWidth="1"/>
    <col min="66" max="66" width="12.85546875" bestFit="1" customWidth="1"/>
    <col min="67" max="67" width="13.85546875" bestFit="1" customWidth="1"/>
    <col min="68" max="68" width="20.42578125" customWidth="1"/>
  </cols>
  <sheetData>
    <row r="1" spans="1:80" s="34" customFormat="1" ht="60" x14ac:dyDescent="0.25">
      <c r="A1" s="23" t="s">
        <v>126</v>
      </c>
      <c r="B1" s="25" t="s">
        <v>42</v>
      </c>
      <c r="C1" s="25" t="s">
        <v>41</v>
      </c>
      <c r="D1" s="25" t="s">
        <v>127</v>
      </c>
      <c r="E1" s="24" t="s">
        <v>97</v>
      </c>
      <c r="F1" s="26" t="s">
        <v>14</v>
      </c>
      <c r="G1" s="26" t="s">
        <v>0</v>
      </c>
      <c r="H1" s="26" t="s">
        <v>59</v>
      </c>
      <c r="I1" s="26" t="s">
        <v>1</v>
      </c>
      <c r="J1" s="26" t="s">
        <v>164</v>
      </c>
      <c r="K1" s="26" t="s">
        <v>15</v>
      </c>
      <c r="L1" s="26" t="s">
        <v>2</v>
      </c>
      <c r="M1" s="27" t="s">
        <v>28</v>
      </c>
      <c r="N1" s="27" t="s">
        <v>16</v>
      </c>
      <c r="O1" s="28" t="s">
        <v>13</v>
      </c>
      <c r="P1" s="29" t="s">
        <v>128</v>
      </c>
      <c r="Q1" s="29" t="s">
        <v>11</v>
      </c>
      <c r="R1" s="29" t="s">
        <v>9</v>
      </c>
      <c r="S1" s="29" t="s">
        <v>10</v>
      </c>
      <c r="T1" s="29" t="s">
        <v>5</v>
      </c>
      <c r="U1" s="29" t="s">
        <v>6</v>
      </c>
      <c r="V1" s="30" t="s">
        <v>116</v>
      </c>
      <c r="W1" s="30" t="s">
        <v>117</v>
      </c>
      <c r="X1" s="30" t="s">
        <v>120</v>
      </c>
      <c r="Y1" s="20" t="s">
        <v>154</v>
      </c>
      <c r="Z1" s="20" t="s">
        <v>129</v>
      </c>
      <c r="AA1" s="20" t="s">
        <v>130</v>
      </c>
      <c r="AB1" s="20" t="s">
        <v>131</v>
      </c>
      <c r="AC1" s="20" t="s">
        <v>132</v>
      </c>
      <c r="AD1" s="21" t="s">
        <v>155</v>
      </c>
      <c r="AE1" s="21" t="s">
        <v>133</v>
      </c>
      <c r="AF1" s="21" t="s">
        <v>134</v>
      </c>
      <c r="AG1" s="21" t="s">
        <v>135</v>
      </c>
      <c r="AH1" s="21" t="s">
        <v>136</v>
      </c>
      <c r="AI1" s="22" t="s">
        <v>156</v>
      </c>
      <c r="AJ1" s="22" t="s">
        <v>137</v>
      </c>
      <c r="AK1" s="22" t="s">
        <v>138</v>
      </c>
      <c r="AL1" s="22" t="s">
        <v>139</v>
      </c>
      <c r="AM1" s="22" t="s">
        <v>140</v>
      </c>
      <c r="AN1" s="31" t="s">
        <v>66</v>
      </c>
      <c r="AO1" s="31" t="s">
        <v>68</v>
      </c>
      <c r="AP1" s="31" t="s">
        <v>141</v>
      </c>
      <c r="AQ1" s="31" t="s">
        <v>142</v>
      </c>
      <c r="AR1" s="31" t="s">
        <v>31</v>
      </c>
      <c r="AS1" s="31" t="s">
        <v>36</v>
      </c>
      <c r="AT1" s="31" t="s">
        <v>37</v>
      </c>
      <c r="AU1" s="31" t="s">
        <v>3</v>
      </c>
      <c r="AV1" s="31" t="s">
        <v>12</v>
      </c>
      <c r="AW1" s="31" t="s">
        <v>7</v>
      </c>
      <c r="AX1" s="31" t="s">
        <v>151</v>
      </c>
      <c r="AY1" s="31" t="s">
        <v>4</v>
      </c>
      <c r="AZ1" s="31" t="s">
        <v>6</v>
      </c>
      <c r="BA1" s="31" t="s">
        <v>143</v>
      </c>
      <c r="BB1" s="31" t="s">
        <v>8</v>
      </c>
      <c r="BC1" s="31" t="s">
        <v>152</v>
      </c>
      <c r="BD1" s="32" t="s">
        <v>69</v>
      </c>
      <c r="BE1" s="32" t="s">
        <v>46</v>
      </c>
      <c r="BF1" s="32" t="s">
        <v>83</v>
      </c>
      <c r="BG1" s="32" t="s">
        <v>47</v>
      </c>
      <c r="BH1" s="32" t="s">
        <v>87</v>
      </c>
      <c r="BI1" s="32" t="s">
        <v>48</v>
      </c>
      <c r="BJ1" s="32" t="s">
        <v>88</v>
      </c>
      <c r="BK1" s="32" t="s">
        <v>49</v>
      </c>
      <c r="BL1" s="32" t="s">
        <v>89</v>
      </c>
      <c r="BM1" s="32" t="s">
        <v>50</v>
      </c>
      <c r="BN1" s="32" t="s">
        <v>90</v>
      </c>
      <c r="BO1" s="32" t="s">
        <v>55</v>
      </c>
      <c r="BP1" s="33"/>
    </row>
    <row r="2" spans="1:80" x14ac:dyDescent="0.25">
      <c r="A2" s="2">
        <v>11</v>
      </c>
      <c r="B2" s="4">
        <v>2</v>
      </c>
      <c r="C2" s="6">
        <v>2</v>
      </c>
      <c r="D2" s="7" t="s">
        <v>22</v>
      </c>
      <c r="E2" s="16" t="s">
        <v>100</v>
      </c>
      <c r="F2" s="4">
        <v>58</v>
      </c>
      <c r="G2" s="8" t="s">
        <v>101</v>
      </c>
      <c r="H2" s="16" t="s">
        <v>160</v>
      </c>
      <c r="I2" s="17" t="s">
        <v>106</v>
      </c>
      <c r="J2" s="17" t="s">
        <v>109</v>
      </c>
      <c r="K2" s="17" t="s">
        <v>22</v>
      </c>
      <c r="L2" s="17" t="s">
        <v>22</v>
      </c>
      <c r="M2" s="16" t="s">
        <v>25</v>
      </c>
      <c r="N2" s="16">
        <v>92</v>
      </c>
      <c r="O2" s="16">
        <v>6</v>
      </c>
      <c r="P2" s="17" t="s">
        <v>22</v>
      </c>
      <c r="Q2" s="16"/>
      <c r="R2" s="16" t="s">
        <v>58</v>
      </c>
      <c r="S2" s="1" t="s">
        <v>18</v>
      </c>
      <c r="T2" s="16">
        <v>4</v>
      </c>
      <c r="U2" s="17" t="s">
        <v>113</v>
      </c>
      <c r="V2" s="6">
        <v>3</v>
      </c>
      <c r="W2" s="16" t="s">
        <v>119</v>
      </c>
      <c r="X2" s="17" t="s">
        <v>22</v>
      </c>
      <c r="Y2">
        <v>73</v>
      </c>
      <c r="Z2">
        <v>57</v>
      </c>
      <c r="AA2" s="19">
        <v>78.082191780821915</v>
      </c>
      <c r="AB2">
        <v>48</v>
      </c>
      <c r="AC2" s="19">
        <v>212.3901826484018</v>
      </c>
      <c r="AD2">
        <v>9</v>
      </c>
      <c r="AE2">
        <v>6</v>
      </c>
      <c r="AF2" s="19">
        <f t="shared" ref="AF2:AF31" si="0">(AE2/AD2)*100</f>
        <v>66.666666666666657</v>
      </c>
      <c r="AG2">
        <v>6</v>
      </c>
      <c r="AH2" s="19">
        <v>137.35185185185185</v>
      </c>
      <c r="AI2">
        <f>Y2-AD2</f>
        <v>64</v>
      </c>
      <c r="AJ2">
        <v>51</v>
      </c>
      <c r="AK2" s="19">
        <v>79.6875</v>
      </c>
      <c r="AL2">
        <f>AB2-AG2</f>
        <v>42</v>
      </c>
      <c r="AM2" s="19">
        <v>222.94244791666662</v>
      </c>
      <c r="AN2" s="13" t="s">
        <v>22</v>
      </c>
      <c r="AO2" s="12"/>
      <c r="AP2" s="13" t="s">
        <v>122</v>
      </c>
      <c r="AQ2" s="16" t="s">
        <v>32</v>
      </c>
      <c r="AR2" s="16" t="s">
        <v>124</v>
      </c>
      <c r="AS2" s="16">
        <v>11</v>
      </c>
      <c r="AT2" s="17" t="s">
        <v>58</v>
      </c>
      <c r="AU2" s="17" t="s">
        <v>58</v>
      </c>
      <c r="AV2" s="16"/>
      <c r="AW2" s="16">
        <v>5</v>
      </c>
      <c r="AX2" s="16">
        <v>5</v>
      </c>
      <c r="AY2" s="16"/>
      <c r="AZ2" s="16"/>
      <c r="BA2" s="16" t="s">
        <v>22</v>
      </c>
      <c r="BB2" s="16"/>
      <c r="BC2" s="16" t="s">
        <v>33</v>
      </c>
      <c r="BD2" s="9" t="s">
        <v>70</v>
      </c>
      <c r="BE2" s="9" t="s">
        <v>72</v>
      </c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</row>
    <row r="3" spans="1:80" x14ac:dyDescent="0.25">
      <c r="A3" s="2">
        <v>12</v>
      </c>
      <c r="B3" s="4">
        <v>3</v>
      </c>
      <c r="C3" s="6">
        <v>3</v>
      </c>
      <c r="D3" s="7" t="s">
        <v>22</v>
      </c>
      <c r="E3" s="16" t="s">
        <v>100</v>
      </c>
      <c r="F3" s="4">
        <v>77</v>
      </c>
      <c r="G3" s="17" t="s">
        <v>102</v>
      </c>
      <c r="H3" s="16" t="s">
        <v>56</v>
      </c>
      <c r="I3" s="17" t="s">
        <v>103</v>
      </c>
      <c r="J3" s="16" t="s">
        <v>110</v>
      </c>
      <c r="K3" s="17" t="s">
        <v>22</v>
      </c>
      <c r="L3" s="17" t="s">
        <v>22</v>
      </c>
      <c r="M3" s="16" t="s">
        <v>25</v>
      </c>
      <c r="N3" s="16">
        <v>81</v>
      </c>
      <c r="O3" s="16">
        <v>25</v>
      </c>
      <c r="P3" s="17" t="s">
        <v>22</v>
      </c>
      <c r="Q3" s="16"/>
      <c r="R3" s="16" t="s">
        <v>58</v>
      </c>
      <c r="S3" s="1" t="s">
        <v>17</v>
      </c>
      <c r="T3" s="16">
        <v>8</v>
      </c>
      <c r="U3" s="17" t="s">
        <v>114</v>
      </c>
      <c r="V3" s="6">
        <v>3</v>
      </c>
      <c r="W3" s="16" t="s">
        <v>119</v>
      </c>
      <c r="X3" s="17" t="s">
        <v>22</v>
      </c>
      <c r="Y3">
        <v>7</v>
      </c>
      <c r="Z3">
        <v>5</v>
      </c>
      <c r="AA3" s="19">
        <v>71.428571428571431</v>
      </c>
      <c r="AB3">
        <v>1</v>
      </c>
      <c r="AC3" s="19">
        <v>20.559523809523814</v>
      </c>
      <c r="AD3">
        <v>1</v>
      </c>
      <c r="AE3">
        <v>1</v>
      </c>
      <c r="AF3" s="19">
        <f t="shared" si="0"/>
        <v>100</v>
      </c>
      <c r="AG3">
        <v>0</v>
      </c>
      <c r="AH3" s="19">
        <v>3.3</v>
      </c>
      <c r="AI3">
        <f>Y3-AD3</f>
        <v>6</v>
      </c>
      <c r="AJ3">
        <v>4</v>
      </c>
      <c r="AK3" s="19">
        <v>66.666666666666657</v>
      </c>
      <c r="AL3">
        <f>AB3-AG3</f>
        <v>1</v>
      </c>
      <c r="AM3" s="19">
        <v>23.436111111111114</v>
      </c>
      <c r="AN3" s="13" t="s">
        <v>22</v>
      </c>
      <c r="AO3" s="11"/>
      <c r="AP3" s="13" t="s">
        <v>122</v>
      </c>
      <c r="AQ3" s="16" t="s">
        <v>34</v>
      </c>
      <c r="AR3" s="17" t="s">
        <v>123</v>
      </c>
      <c r="AS3" s="16">
        <v>7</v>
      </c>
      <c r="AT3" s="17" t="s">
        <v>22</v>
      </c>
      <c r="AU3" s="17" t="s">
        <v>22</v>
      </c>
      <c r="AV3" s="16"/>
      <c r="AW3" s="16">
        <v>1</v>
      </c>
      <c r="AX3" s="16">
        <v>100</v>
      </c>
      <c r="AY3" s="16">
        <v>1</v>
      </c>
      <c r="AZ3" s="16" t="s">
        <v>113</v>
      </c>
      <c r="BA3" s="16" t="s">
        <v>22</v>
      </c>
      <c r="BB3" s="9"/>
      <c r="BC3" s="16"/>
      <c r="BD3" s="9" t="s">
        <v>70</v>
      </c>
      <c r="BE3" s="9" t="s">
        <v>73</v>
      </c>
      <c r="BF3" s="9" t="s">
        <v>71</v>
      </c>
      <c r="BG3" s="9" t="s">
        <v>76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 s="1" customFormat="1" x14ac:dyDescent="0.25">
      <c r="A4" s="2">
        <v>13</v>
      </c>
      <c r="B4" s="8">
        <v>10</v>
      </c>
      <c r="C4" s="14">
        <v>10</v>
      </c>
      <c r="D4" s="14" t="s">
        <v>58</v>
      </c>
      <c r="E4" s="17" t="s">
        <v>99</v>
      </c>
      <c r="F4" s="8">
        <v>64</v>
      </c>
      <c r="G4" s="8" t="s">
        <v>101</v>
      </c>
      <c r="H4" s="17" t="s">
        <v>57</v>
      </c>
      <c r="I4" s="17" t="s">
        <v>103</v>
      </c>
      <c r="J4" s="17" t="s">
        <v>108</v>
      </c>
      <c r="K4" s="17" t="s">
        <v>22</v>
      </c>
      <c r="L4" s="17" t="s">
        <v>58</v>
      </c>
      <c r="M4" s="17" t="s">
        <v>25</v>
      </c>
      <c r="N4" s="17">
        <v>88</v>
      </c>
      <c r="O4" s="17">
        <v>35</v>
      </c>
      <c r="P4" s="17" t="s">
        <v>22</v>
      </c>
      <c r="Q4" s="17"/>
      <c r="R4" s="16" t="s">
        <v>58</v>
      </c>
      <c r="S4" s="17" t="s">
        <v>20</v>
      </c>
      <c r="T4" s="17">
        <v>3</v>
      </c>
      <c r="U4" s="17" t="s">
        <v>113</v>
      </c>
      <c r="V4" s="14">
        <v>24</v>
      </c>
      <c r="W4" s="16" t="s">
        <v>119</v>
      </c>
      <c r="X4" s="17" t="s">
        <v>22</v>
      </c>
      <c r="Y4">
        <v>34</v>
      </c>
      <c r="Z4">
        <v>13</v>
      </c>
      <c r="AA4" s="19">
        <v>38.235294117647058</v>
      </c>
      <c r="AB4">
        <v>0</v>
      </c>
      <c r="AC4" s="19">
        <v>6.8382352941176467</v>
      </c>
      <c r="AD4">
        <v>15</v>
      </c>
      <c r="AE4">
        <v>7</v>
      </c>
      <c r="AF4" s="19">
        <f t="shared" si="0"/>
        <v>46.666666666666664</v>
      </c>
      <c r="AG4">
        <v>0</v>
      </c>
      <c r="AH4" s="19">
        <v>12.584444444444443</v>
      </c>
      <c r="AI4">
        <f>Y4-AD4</f>
        <v>19</v>
      </c>
      <c r="AJ4">
        <v>6</v>
      </c>
      <c r="AK4" s="19">
        <v>31.578947368421051</v>
      </c>
      <c r="AL4">
        <f>AB4-AG4</f>
        <v>0</v>
      </c>
      <c r="AM4" s="19">
        <v>2.3017543859649123</v>
      </c>
      <c r="AN4" s="10" t="s">
        <v>58</v>
      </c>
      <c r="AO4" s="17" t="s">
        <v>171</v>
      </c>
      <c r="AP4" s="13" t="s">
        <v>170</v>
      </c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6" t="s">
        <v>22</v>
      </c>
      <c r="BB4" s="17"/>
      <c r="BC4" s="17"/>
      <c r="BD4" s="38" t="s">
        <v>70</v>
      </c>
      <c r="BE4" s="38" t="s">
        <v>73</v>
      </c>
      <c r="BF4" s="38" t="s">
        <v>70</v>
      </c>
      <c r="BG4" s="38" t="s">
        <v>84</v>
      </c>
      <c r="BH4" s="38"/>
      <c r="BI4" s="9"/>
      <c r="BJ4" s="38"/>
      <c r="BK4" s="9"/>
      <c r="BL4" s="38"/>
      <c r="BM4" s="9"/>
      <c r="BN4" s="38"/>
      <c r="BO4" s="38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0" s="1" customFormat="1" ht="17.25" customHeight="1" x14ac:dyDescent="0.25">
      <c r="A5" s="2">
        <v>14</v>
      </c>
      <c r="B5" s="8">
        <v>7</v>
      </c>
      <c r="C5" s="14">
        <v>8</v>
      </c>
      <c r="D5" s="14" t="s">
        <v>58</v>
      </c>
      <c r="E5" s="17" t="s">
        <v>99</v>
      </c>
      <c r="F5" s="8">
        <v>81</v>
      </c>
      <c r="G5" s="17" t="s">
        <v>102</v>
      </c>
      <c r="H5" s="17" t="s">
        <v>27</v>
      </c>
      <c r="I5" s="17" t="s">
        <v>95</v>
      </c>
      <c r="J5" s="17" t="s">
        <v>109</v>
      </c>
      <c r="K5" s="17" t="s">
        <v>22</v>
      </c>
      <c r="L5" s="17" t="s">
        <v>22</v>
      </c>
      <c r="M5" s="17" t="s">
        <v>25</v>
      </c>
      <c r="N5" s="17">
        <v>38</v>
      </c>
      <c r="O5" s="17">
        <v>37</v>
      </c>
      <c r="P5" s="17" t="s">
        <v>58</v>
      </c>
      <c r="Q5" s="17" t="s">
        <v>23</v>
      </c>
      <c r="R5" s="17"/>
      <c r="S5" s="17"/>
      <c r="T5" s="17"/>
      <c r="U5" s="17"/>
      <c r="V5" s="14">
        <v>14</v>
      </c>
      <c r="W5" s="16" t="s">
        <v>119</v>
      </c>
      <c r="X5" s="17" t="s">
        <v>58</v>
      </c>
      <c r="Y5">
        <v>8</v>
      </c>
      <c r="Z5">
        <v>5</v>
      </c>
      <c r="AA5" s="19">
        <v>62.5</v>
      </c>
      <c r="AB5">
        <v>0</v>
      </c>
      <c r="AC5" s="19">
        <v>11.856249999999999</v>
      </c>
      <c r="AD5">
        <v>8</v>
      </c>
      <c r="AE5">
        <v>5</v>
      </c>
      <c r="AF5" s="19">
        <f t="shared" si="0"/>
        <v>62.5</v>
      </c>
      <c r="AG5">
        <v>0</v>
      </c>
      <c r="AH5" s="19">
        <v>11.856249999999999</v>
      </c>
      <c r="AI5"/>
      <c r="AJ5"/>
      <c r="AK5" s="19"/>
      <c r="AL5"/>
      <c r="AM5" s="19"/>
      <c r="AN5" s="13" t="s">
        <v>22</v>
      </c>
      <c r="AO5" s="17"/>
      <c r="AP5" s="13" t="s">
        <v>122</v>
      </c>
      <c r="AQ5" s="17" t="s">
        <v>35</v>
      </c>
      <c r="AR5" s="17" t="s">
        <v>123</v>
      </c>
      <c r="AS5" s="17">
        <v>5</v>
      </c>
      <c r="AT5" s="17" t="s">
        <v>22</v>
      </c>
      <c r="AU5" s="17" t="s">
        <v>22</v>
      </c>
      <c r="AV5" s="17"/>
      <c r="AW5" s="17">
        <v>1</v>
      </c>
      <c r="AX5" s="17">
        <v>95</v>
      </c>
      <c r="AY5" s="17">
        <v>14</v>
      </c>
      <c r="AZ5" s="17" t="s">
        <v>115</v>
      </c>
      <c r="BA5" s="16" t="s">
        <v>22</v>
      </c>
      <c r="BB5" s="17"/>
      <c r="BC5" s="17"/>
      <c r="BD5" s="37" t="s">
        <v>71</v>
      </c>
      <c r="BE5" s="37" t="s">
        <v>78</v>
      </c>
      <c r="BF5" s="37"/>
      <c r="BG5" s="37"/>
      <c r="BH5" s="37"/>
      <c r="BI5" s="9"/>
      <c r="BJ5" s="37"/>
      <c r="BK5" s="9"/>
      <c r="BL5" s="37"/>
      <c r="BM5" s="9"/>
      <c r="BN5" s="38"/>
      <c r="BO5" s="38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</row>
    <row r="6" spans="1:80" s="1" customFormat="1" x14ac:dyDescent="0.25">
      <c r="A6" s="2">
        <v>15</v>
      </c>
      <c r="B6" s="8">
        <v>9</v>
      </c>
      <c r="C6" s="14">
        <v>9</v>
      </c>
      <c r="D6" s="14" t="s">
        <v>58</v>
      </c>
      <c r="E6" s="17" t="s">
        <v>99</v>
      </c>
      <c r="F6" s="8">
        <v>82</v>
      </c>
      <c r="G6" s="17" t="s">
        <v>102</v>
      </c>
      <c r="H6" s="17" t="s">
        <v>27</v>
      </c>
      <c r="I6" s="17" t="s">
        <v>103</v>
      </c>
      <c r="J6" s="17" t="s">
        <v>108</v>
      </c>
      <c r="K6" s="17" t="s">
        <v>58</v>
      </c>
      <c r="L6" s="17" t="s">
        <v>22</v>
      </c>
      <c r="M6" s="17">
        <v>19</v>
      </c>
      <c r="N6" s="17">
        <v>65</v>
      </c>
      <c r="O6" s="17">
        <v>60</v>
      </c>
      <c r="P6" s="17" t="s">
        <v>22</v>
      </c>
      <c r="Q6" s="17"/>
      <c r="R6" s="16" t="s">
        <v>58</v>
      </c>
      <c r="S6" s="17" t="s">
        <v>144</v>
      </c>
      <c r="T6" s="17">
        <v>9</v>
      </c>
      <c r="U6" s="17" t="s">
        <v>114</v>
      </c>
      <c r="V6" s="14">
        <v>14</v>
      </c>
      <c r="W6" s="17" t="s">
        <v>118</v>
      </c>
      <c r="X6" s="17" t="s">
        <v>58</v>
      </c>
      <c r="Y6">
        <v>6</v>
      </c>
      <c r="Z6">
        <v>2</v>
      </c>
      <c r="AA6" s="19">
        <v>33.333333333333329</v>
      </c>
      <c r="AB6">
        <v>0</v>
      </c>
      <c r="AC6" s="19">
        <v>9.5666666666666664</v>
      </c>
      <c r="AD6">
        <v>6</v>
      </c>
      <c r="AE6">
        <v>2</v>
      </c>
      <c r="AF6" s="19">
        <f t="shared" si="0"/>
        <v>33.333333333333329</v>
      </c>
      <c r="AG6">
        <v>0</v>
      </c>
      <c r="AH6" s="19">
        <v>9.5666666666666664</v>
      </c>
      <c r="AI6"/>
      <c r="AJ6"/>
      <c r="AK6" s="19"/>
      <c r="AL6"/>
      <c r="AM6" s="19"/>
      <c r="AN6" s="13" t="s">
        <v>22</v>
      </c>
      <c r="AO6" s="17"/>
      <c r="AP6" s="13" t="s">
        <v>122</v>
      </c>
      <c r="AQ6" s="18" t="s">
        <v>61</v>
      </c>
      <c r="AR6" s="17" t="s">
        <v>125</v>
      </c>
      <c r="AS6" s="17">
        <v>0</v>
      </c>
      <c r="AT6" s="17" t="s">
        <v>22</v>
      </c>
      <c r="AU6" s="17" t="s">
        <v>22</v>
      </c>
      <c r="AV6" s="17"/>
      <c r="AW6" s="17">
        <v>4</v>
      </c>
      <c r="AX6" s="17">
        <v>75</v>
      </c>
      <c r="AY6" s="17">
        <v>9</v>
      </c>
      <c r="AZ6" s="18" t="s">
        <v>167</v>
      </c>
      <c r="BA6" s="16" t="s">
        <v>22</v>
      </c>
      <c r="BB6" s="17"/>
      <c r="BC6" s="17"/>
      <c r="BD6" s="38" t="s">
        <v>71</v>
      </c>
      <c r="BE6" s="38" t="s">
        <v>74</v>
      </c>
      <c r="BF6" s="38"/>
      <c r="BG6" s="38"/>
      <c r="BH6" s="38"/>
      <c r="BI6" s="9"/>
      <c r="BJ6" s="38"/>
      <c r="BK6" s="9"/>
      <c r="BL6" s="38"/>
      <c r="BM6" s="9"/>
      <c r="BN6" s="38"/>
      <c r="BO6" s="38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s="1" customFormat="1" x14ac:dyDescent="0.25">
      <c r="A7" s="2">
        <v>16</v>
      </c>
      <c r="B7" s="8">
        <v>1</v>
      </c>
      <c r="C7" s="14">
        <v>1</v>
      </c>
      <c r="D7" s="7" t="s">
        <v>22</v>
      </c>
      <c r="E7" s="17" t="s">
        <v>98</v>
      </c>
      <c r="F7" s="8">
        <v>86</v>
      </c>
      <c r="G7" s="8" t="s">
        <v>101</v>
      </c>
      <c r="H7" s="17" t="s">
        <v>56</v>
      </c>
      <c r="I7" s="17" t="s">
        <v>95</v>
      </c>
      <c r="J7" s="17" t="s">
        <v>108</v>
      </c>
      <c r="K7" s="17" t="s">
        <v>58</v>
      </c>
      <c r="L7" s="17" t="s">
        <v>22</v>
      </c>
      <c r="M7" s="17" t="s">
        <v>25</v>
      </c>
      <c r="N7" s="17">
        <v>104</v>
      </c>
      <c r="O7" s="17">
        <v>15</v>
      </c>
      <c r="P7" s="17" t="s">
        <v>58</v>
      </c>
      <c r="Q7" s="17" t="s">
        <v>24</v>
      </c>
      <c r="R7" s="17"/>
      <c r="T7" s="17"/>
      <c r="U7" s="17"/>
      <c r="V7" s="14">
        <v>2</v>
      </c>
      <c r="W7" s="16" t="s">
        <v>119</v>
      </c>
      <c r="X7" s="17" t="s">
        <v>22</v>
      </c>
      <c r="Y7">
        <v>18</v>
      </c>
      <c r="Z7">
        <v>15</v>
      </c>
      <c r="AA7" s="19">
        <v>83.333333333333343</v>
      </c>
      <c r="AB7">
        <v>0</v>
      </c>
      <c r="AC7" s="19">
        <v>26.530555555555555</v>
      </c>
      <c r="AD7">
        <v>2</v>
      </c>
      <c r="AE7">
        <v>2</v>
      </c>
      <c r="AF7" s="19">
        <f t="shared" si="0"/>
        <v>100</v>
      </c>
      <c r="AG7">
        <v>0</v>
      </c>
      <c r="AH7" s="19">
        <v>23.72</v>
      </c>
      <c r="AI7">
        <f>Y7-AD7</f>
        <v>16</v>
      </c>
      <c r="AJ7">
        <v>13</v>
      </c>
      <c r="AK7" s="19">
        <v>81.25</v>
      </c>
      <c r="AL7">
        <f>AB7-AG7</f>
        <v>0</v>
      </c>
      <c r="AM7" s="19">
        <v>26.021875000000001</v>
      </c>
      <c r="AN7" s="13" t="s">
        <v>22</v>
      </c>
      <c r="AO7" s="15"/>
      <c r="AP7" s="13" t="s">
        <v>121</v>
      </c>
      <c r="AQ7" s="17"/>
      <c r="AR7" s="17" t="s">
        <v>123</v>
      </c>
      <c r="AS7" s="17">
        <v>35</v>
      </c>
      <c r="AT7" s="17" t="s">
        <v>58</v>
      </c>
      <c r="AU7" s="17" t="s">
        <v>58</v>
      </c>
      <c r="AV7" s="17">
        <v>1</v>
      </c>
      <c r="AW7" s="17">
        <v>1</v>
      </c>
      <c r="AX7" s="17">
        <v>100</v>
      </c>
      <c r="AY7" s="17"/>
      <c r="AZ7" s="17"/>
      <c r="BA7" s="16" t="s">
        <v>22</v>
      </c>
      <c r="BB7" s="17"/>
      <c r="BC7" s="17"/>
      <c r="BD7" s="38"/>
      <c r="BE7" s="38"/>
      <c r="BF7" s="38"/>
      <c r="BG7" s="38"/>
      <c r="BH7" s="38"/>
      <c r="BI7" s="9"/>
      <c r="BJ7" s="38"/>
      <c r="BK7" s="9"/>
      <c r="BL7" s="38"/>
      <c r="BM7" s="9"/>
      <c r="BN7" s="38"/>
      <c r="BO7" s="38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</row>
    <row r="8" spans="1:80" s="1" customFormat="1" x14ac:dyDescent="0.25">
      <c r="A8" s="2">
        <v>17</v>
      </c>
      <c r="B8" s="8">
        <v>17</v>
      </c>
      <c r="C8" s="14">
        <v>17</v>
      </c>
      <c r="D8" s="14" t="s">
        <v>58</v>
      </c>
      <c r="E8" s="16" t="s">
        <v>100</v>
      </c>
      <c r="F8" s="8">
        <v>64</v>
      </c>
      <c r="G8" s="8" t="s">
        <v>101</v>
      </c>
      <c r="H8" s="17" t="s">
        <v>159</v>
      </c>
      <c r="I8" s="1" t="s">
        <v>107</v>
      </c>
      <c r="J8" s="17" t="s">
        <v>111</v>
      </c>
      <c r="K8" s="17" t="s">
        <v>22</v>
      </c>
      <c r="L8" s="17" t="s">
        <v>22</v>
      </c>
      <c r="M8" s="17" t="s">
        <v>25</v>
      </c>
      <c r="N8" s="17">
        <v>31</v>
      </c>
      <c r="O8" s="17">
        <v>36</v>
      </c>
      <c r="P8" s="17" t="s">
        <v>58</v>
      </c>
      <c r="Q8" s="17" t="s">
        <v>26</v>
      </c>
      <c r="R8" s="17"/>
      <c r="S8" s="17"/>
      <c r="T8" s="17"/>
      <c r="U8" s="17"/>
      <c r="V8" s="14">
        <v>19</v>
      </c>
      <c r="W8" s="17" t="s">
        <v>118</v>
      </c>
      <c r="X8" s="17" t="s">
        <v>58</v>
      </c>
      <c r="Y8">
        <v>3</v>
      </c>
      <c r="Z8">
        <v>1</v>
      </c>
      <c r="AA8" s="19">
        <v>33.333333333333329</v>
      </c>
      <c r="AB8">
        <v>0</v>
      </c>
      <c r="AC8" s="19">
        <v>12.761111111111111</v>
      </c>
      <c r="AD8">
        <v>3</v>
      </c>
      <c r="AE8">
        <v>1</v>
      </c>
      <c r="AF8" s="19">
        <f t="shared" si="0"/>
        <v>33.333333333333329</v>
      </c>
      <c r="AG8">
        <v>0</v>
      </c>
      <c r="AH8" s="19">
        <v>12.761111111111111</v>
      </c>
      <c r="AI8"/>
      <c r="AJ8"/>
      <c r="AK8" s="19"/>
      <c r="AL8"/>
      <c r="AM8" s="19"/>
      <c r="AN8" s="13" t="s">
        <v>22</v>
      </c>
      <c r="AO8" s="17"/>
      <c r="AP8" s="13" t="s">
        <v>122</v>
      </c>
      <c r="AQ8" s="17" t="s">
        <v>38</v>
      </c>
      <c r="AR8" s="17" t="s">
        <v>123</v>
      </c>
      <c r="AS8" s="17">
        <v>2</v>
      </c>
      <c r="AT8" s="17" t="s">
        <v>22</v>
      </c>
      <c r="AU8" s="17" t="s">
        <v>22</v>
      </c>
      <c r="AV8" s="17"/>
      <c r="AW8" s="17">
        <v>5</v>
      </c>
      <c r="AX8" s="17">
        <v>45</v>
      </c>
      <c r="AY8" s="17">
        <v>3</v>
      </c>
      <c r="AZ8" s="16" t="s">
        <v>113</v>
      </c>
      <c r="BA8" s="16" t="s">
        <v>22</v>
      </c>
      <c r="BB8" s="17"/>
      <c r="BC8" s="17"/>
      <c r="BD8" s="38" t="s">
        <v>71</v>
      </c>
      <c r="BE8" s="38" t="s">
        <v>75</v>
      </c>
      <c r="BF8" s="38"/>
      <c r="BG8" s="38"/>
      <c r="BH8" s="38"/>
      <c r="BI8" s="9"/>
      <c r="BJ8" s="38"/>
      <c r="BK8" s="9"/>
      <c r="BL8" s="38"/>
      <c r="BM8" s="9"/>
      <c r="BN8" s="38"/>
      <c r="BO8" s="38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</row>
    <row r="9" spans="1:80" s="3" customFormat="1" ht="12.75" customHeight="1" x14ac:dyDescent="0.25">
      <c r="A9" s="2">
        <v>18</v>
      </c>
      <c r="B9" s="5">
        <v>7</v>
      </c>
      <c r="C9" s="7">
        <v>7</v>
      </c>
      <c r="D9" s="7" t="s">
        <v>22</v>
      </c>
      <c r="E9" s="17" t="s">
        <v>99</v>
      </c>
      <c r="F9" s="5">
        <v>86</v>
      </c>
      <c r="G9" s="17" t="s">
        <v>102</v>
      </c>
      <c r="H9" s="18" t="s">
        <v>19</v>
      </c>
      <c r="I9" s="17" t="s">
        <v>106</v>
      </c>
      <c r="J9" s="17" t="s">
        <v>108</v>
      </c>
      <c r="K9" s="17" t="s">
        <v>58</v>
      </c>
      <c r="L9" s="17" t="s">
        <v>22</v>
      </c>
      <c r="M9" s="18">
        <v>15</v>
      </c>
      <c r="N9" s="18">
        <v>69</v>
      </c>
      <c r="O9" s="18">
        <v>70</v>
      </c>
      <c r="P9" s="17" t="s">
        <v>22</v>
      </c>
      <c r="Q9" s="18"/>
      <c r="R9" s="17" t="s">
        <v>22</v>
      </c>
      <c r="S9" s="18"/>
      <c r="T9" s="18">
        <v>12</v>
      </c>
      <c r="U9" s="18" t="s">
        <v>115</v>
      </c>
      <c r="V9" s="7">
        <v>9</v>
      </c>
      <c r="W9" s="16" t="s">
        <v>119</v>
      </c>
      <c r="X9" s="17" t="s">
        <v>22</v>
      </c>
      <c r="Y9">
        <v>19</v>
      </c>
      <c r="Z9">
        <v>10</v>
      </c>
      <c r="AA9" s="19">
        <v>52.631578947368418</v>
      </c>
      <c r="AB9">
        <v>2</v>
      </c>
      <c r="AC9" s="19">
        <v>30.016666666666662</v>
      </c>
      <c r="AD9">
        <v>3</v>
      </c>
      <c r="AE9">
        <v>3</v>
      </c>
      <c r="AF9" s="19">
        <f t="shared" si="0"/>
        <v>100</v>
      </c>
      <c r="AG9">
        <v>1</v>
      </c>
      <c r="AH9" s="19">
        <v>42.905555555555559</v>
      </c>
      <c r="AI9">
        <f>Y9-AD9</f>
        <v>16</v>
      </c>
      <c r="AJ9">
        <v>7</v>
      </c>
      <c r="AK9" s="19">
        <v>43.75</v>
      </c>
      <c r="AL9">
        <f>AB9-AG9</f>
        <v>1</v>
      </c>
      <c r="AM9" s="19">
        <v>27.599999999999998</v>
      </c>
      <c r="AN9" s="13" t="s">
        <v>22</v>
      </c>
      <c r="AO9" s="13"/>
      <c r="AP9" s="13" t="s">
        <v>122</v>
      </c>
      <c r="AQ9" s="18" t="s">
        <v>51</v>
      </c>
      <c r="AR9" s="17" t="s">
        <v>123</v>
      </c>
      <c r="AS9" s="18">
        <v>-1</v>
      </c>
      <c r="AT9" s="17" t="s">
        <v>22</v>
      </c>
      <c r="AU9" s="17" t="s">
        <v>22</v>
      </c>
      <c r="AV9" s="18"/>
      <c r="AW9" s="18">
        <v>3</v>
      </c>
      <c r="AX9" s="18">
        <v>100</v>
      </c>
      <c r="AY9" s="18">
        <v>5</v>
      </c>
      <c r="AZ9" s="18" t="s">
        <v>114</v>
      </c>
      <c r="BA9" s="16" t="s">
        <v>22</v>
      </c>
      <c r="BB9" s="18"/>
      <c r="BC9" s="18" t="s">
        <v>166</v>
      </c>
      <c r="BD9" s="37"/>
      <c r="BE9" s="37"/>
      <c r="BF9" s="37"/>
      <c r="BG9" s="37"/>
      <c r="BH9" s="37"/>
      <c r="BI9" s="9"/>
      <c r="BJ9" s="37"/>
      <c r="BK9" s="9"/>
      <c r="BL9" s="37"/>
      <c r="BM9" s="9"/>
      <c r="BN9" s="37"/>
      <c r="BO9" s="37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</row>
    <row r="10" spans="1:80" s="1" customFormat="1" x14ac:dyDescent="0.25">
      <c r="A10" s="2">
        <v>19</v>
      </c>
      <c r="B10" s="8">
        <v>3</v>
      </c>
      <c r="C10" s="14">
        <v>3</v>
      </c>
      <c r="D10" s="7" t="s">
        <v>22</v>
      </c>
      <c r="E10" s="17" t="s">
        <v>99</v>
      </c>
      <c r="F10" s="8">
        <v>52</v>
      </c>
      <c r="G10" s="8" t="s">
        <v>101</v>
      </c>
      <c r="H10" s="17" t="s">
        <v>27</v>
      </c>
      <c r="I10" s="17" t="s">
        <v>106</v>
      </c>
      <c r="J10" s="17" t="s">
        <v>111</v>
      </c>
      <c r="K10" s="17" t="s">
        <v>22</v>
      </c>
      <c r="L10" s="17" t="s">
        <v>22</v>
      </c>
      <c r="M10" s="17">
        <v>21</v>
      </c>
      <c r="N10" s="17">
        <v>63</v>
      </c>
      <c r="O10" s="17">
        <v>20</v>
      </c>
      <c r="P10" s="17" t="s">
        <v>22</v>
      </c>
      <c r="Q10" s="17"/>
      <c r="R10" s="17" t="s">
        <v>22</v>
      </c>
      <c r="T10" s="17" t="s">
        <v>112</v>
      </c>
      <c r="U10" s="17"/>
      <c r="V10" s="14">
        <v>7</v>
      </c>
      <c r="W10" s="17" t="s">
        <v>118</v>
      </c>
      <c r="X10" s="17" t="s">
        <v>22</v>
      </c>
      <c r="Y10">
        <v>19</v>
      </c>
      <c r="Z10">
        <v>4</v>
      </c>
      <c r="AA10" s="19">
        <v>21.052631578947366</v>
      </c>
      <c r="AB10">
        <v>0</v>
      </c>
      <c r="AC10" s="19">
        <v>3.4140350877192986</v>
      </c>
      <c r="AD10">
        <v>5</v>
      </c>
      <c r="AE10">
        <v>3</v>
      </c>
      <c r="AF10" s="19">
        <f t="shared" si="0"/>
        <v>60</v>
      </c>
      <c r="AG10">
        <v>0</v>
      </c>
      <c r="AH10" s="19">
        <v>11.786666666666667</v>
      </c>
      <c r="AI10">
        <f>Y10-AD10</f>
        <v>14</v>
      </c>
      <c r="AJ10">
        <v>1</v>
      </c>
      <c r="AK10" s="19">
        <v>7.1428571428571423</v>
      </c>
      <c r="AL10">
        <f>AB10-AG10</f>
        <v>0</v>
      </c>
      <c r="AM10" s="19">
        <v>0.4238095238095238</v>
      </c>
      <c r="AN10" s="13" t="s">
        <v>22</v>
      </c>
      <c r="AO10" s="13"/>
      <c r="AP10" s="13" t="s">
        <v>122</v>
      </c>
      <c r="AQ10" s="18" t="s">
        <v>62</v>
      </c>
      <c r="AR10" s="17" t="s">
        <v>123</v>
      </c>
      <c r="AS10" s="17">
        <v>0</v>
      </c>
      <c r="AT10" s="17" t="s">
        <v>22</v>
      </c>
      <c r="AU10" s="17" t="s">
        <v>22</v>
      </c>
      <c r="AV10" s="17"/>
      <c r="AW10" s="17">
        <v>1</v>
      </c>
      <c r="AX10" s="17">
        <v>100</v>
      </c>
      <c r="AY10" s="17">
        <v>1</v>
      </c>
      <c r="AZ10" s="16" t="s">
        <v>113</v>
      </c>
      <c r="BA10" s="16" t="s">
        <v>22</v>
      </c>
      <c r="BB10" s="17"/>
      <c r="BC10" s="17"/>
      <c r="BD10" s="38"/>
      <c r="BE10" s="38"/>
      <c r="BF10" s="38"/>
      <c r="BG10" s="38"/>
      <c r="BH10" s="38"/>
      <c r="BI10" s="9"/>
      <c r="BJ10" s="38"/>
      <c r="BK10" s="9"/>
      <c r="BL10" s="38"/>
      <c r="BM10" s="9"/>
      <c r="BN10" s="38"/>
      <c r="BO10" s="38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</row>
    <row r="11" spans="1:80" s="1" customFormat="1" x14ac:dyDescent="0.25">
      <c r="A11" s="2">
        <v>20</v>
      </c>
      <c r="B11" s="8">
        <v>5</v>
      </c>
      <c r="C11" s="7">
        <v>5</v>
      </c>
      <c r="D11" s="7" t="s">
        <v>22</v>
      </c>
      <c r="E11" s="17" t="s">
        <v>98</v>
      </c>
      <c r="F11" s="8">
        <v>40</v>
      </c>
      <c r="G11" s="8" t="s">
        <v>101</v>
      </c>
      <c r="H11" s="17" t="s">
        <v>27</v>
      </c>
      <c r="I11" s="17" t="s">
        <v>107</v>
      </c>
      <c r="J11" s="17" t="s">
        <v>111</v>
      </c>
      <c r="K11" s="17" t="s">
        <v>22</v>
      </c>
      <c r="L11" s="17" t="s">
        <v>22</v>
      </c>
      <c r="M11" s="17">
        <v>4</v>
      </c>
      <c r="N11" s="17">
        <v>114</v>
      </c>
      <c r="O11" s="17">
        <v>30</v>
      </c>
      <c r="P11" s="17" t="s">
        <v>22</v>
      </c>
      <c r="Q11" s="17"/>
      <c r="R11" s="17" t="s">
        <v>22</v>
      </c>
      <c r="S11" s="17"/>
      <c r="T11" s="17" t="s">
        <v>112</v>
      </c>
      <c r="U11" s="17"/>
      <c r="V11" s="14">
        <v>6</v>
      </c>
      <c r="W11" s="16" t="s">
        <v>119</v>
      </c>
      <c r="X11" s="17" t="s">
        <v>22</v>
      </c>
      <c r="Y11">
        <v>60</v>
      </c>
      <c r="Z11">
        <v>29</v>
      </c>
      <c r="AA11" s="19">
        <v>48.333333333333336</v>
      </c>
      <c r="AB11">
        <v>1</v>
      </c>
      <c r="AC11" s="19">
        <v>10.524166666666668</v>
      </c>
      <c r="AD11">
        <v>2</v>
      </c>
      <c r="AE11">
        <v>1</v>
      </c>
      <c r="AF11" s="19">
        <f t="shared" si="0"/>
        <v>50</v>
      </c>
      <c r="AG11">
        <v>0</v>
      </c>
      <c r="AH11" s="19">
        <v>20.65</v>
      </c>
      <c r="AI11">
        <f>Y11-AD11</f>
        <v>58</v>
      </c>
      <c r="AJ11">
        <v>28</v>
      </c>
      <c r="AK11" s="19">
        <v>48.275862068965516</v>
      </c>
      <c r="AL11">
        <f>AB11-AG11</f>
        <v>1</v>
      </c>
      <c r="AM11" s="19">
        <v>10.175000000000001</v>
      </c>
      <c r="AN11" s="13" t="s">
        <v>22</v>
      </c>
      <c r="AO11" s="13"/>
      <c r="AP11" s="13" t="s">
        <v>122</v>
      </c>
      <c r="AQ11" s="18" t="s">
        <v>21</v>
      </c>
      <c r="AR11" s="17" t="s">
        <v>123</v>
      </c>
      <c r="AS11" s="17">
        <v>-4</v>
      </c>
      <c r="AT11" s="17" t="s">
        <v>22</v>
      </c>
      <c r="AU11" s="17" t="s">
        <v>22</v>
      </c>
      <c r="AV11" s="17"/>
      <c r="AW11" s="17">
        <v>1</v>
      </c>
      <c r="AX11" s="17">
        <v>100</v>
      </c>
      <c r="AY11" s="17">
        <v>0</v>
      </c>
      <c r="AZ11" s="16" t="s">
        <v>113</v>
      </c>
      <c r="BA11" s="16" t="s">
        <v>22</v>
      </c>
      <c r="BB11" s="17"/>
      <c r="BC11" s="17"/>
      <c r="BD11" s="38" t="s">
        <v>71</v>
      </c>
      <c r="BE11" s="38" t="s">
        <v>76</v>
      </c>
      <c r="BF11" s="38" t="s">
        <v>85</v>
      </c>
      <c r="BG11" s="38" t="s">
        <v>173</v>
      </c>
      <c r="BH11" s="38" t="s">
        <v>92</v>
      </c>
      <c r="BI11" s="38" t="s">
        <v>93</v>
      </c>
      <c r="BJ11" s="38"/>
      <c r="BK11" s="38"/>
      <c r="BL11" s="38"/>
      <c r="BM11" s="38"/>
      <c r="BN11" s="38"/>
      <c r="BO11" s="38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</row>
    <row r="12" spans="1:80" s="1" customFormat="1" x14ac:dyDescent="0.25">
      <c r="A12" s="2">
        <v>21</v>
      </c>
      <c r="B12" s="8">
        <v>8</v>
      </c>
      <c r="C12" s="14">
        <v>8</v>
      </c>
      <c r="D12" s="14" t="s">
        <v>58</v>
      </c>
      <c r="E12" s="16" t="s">
        <v>100</v>
      </c>
      <c r="F12" s="8">
        <v>86</v>
      </c>
      <c r="G12" s="17" t="s">
        <v>102</v>
      </c>
      <c r="H12" s="17" t="s">
        <v>27</v>
      </c>
      <c r="I12" s="17" t="s">
        <v>104</v>
      </c>
      <c r="J12" s="17" t="s">
        <v>109</v>
      </c>
      <c r="K12" s="17" t="s">
        <v>58</v>
      </c>
      <c r="L12" s="17" t="s">
        <v>22</v>
      </c>
      <c r="M12" s="17">
        <v>21</v>
      </c>
      <c r="N12" s="17">
        <v>34</v>
      </c>
      <c r="O12" s="17">
        <v>47</v>
      </c>
      <c r="P12" s="17" t="s">
        <v>22</v>
      </c>
      <c r="Q12" s="17"/>
      <c r="R12" s="17" t="s">
        <v>22</v>
      </c>
      <c r="S12" s="17"/>
      <c r="T12" s="17" t="s">
        <v>112</v>
      </c>
      <c r="U12" s="17"/>
      <c r="V12" s="14">
        <v>11</v>
      </c>
      <c r="W12" s="17" t="s">
        <v>118</v>
      </c>
      <c r="X12" s="17" t="s">
        <v>22</v>
      </c>
      <c r="Y12">
        <v>17</v>
      </c>
      <c r="Z12">
        <v>3</v>
      </c>
      <c r="AA12" s="19">
        <v>17.647058823529413</v>
      </c>
      <c r="AB12">
        <v>0</v>
      </c>
      <c r="AC12" s="19">
        <v>5.1078431372549025</v>
      </c>
      <c r="AD12">
        <v>4</v>
      </c>
      <c r="AE12">
        <v>3</v>
      </c>
      <c r="AF12" s="19">
        <f t="shared" si="0"/>
        <v>75</v>
      </c>
      <c r="AG12">
        <v>0</v>
      </c>
      <c r="AH12" s="19">
        <v>21.708333333333336</v>
      </c>
      <c r="AI12">
        <f>Y12-AD12</f>
        <v>13</v>
      </c>
      <c r="AJ12">
        <v>0</v>
      </c>
      <c r="AK12" s="19">
        <v>0</v>
      </c>
      <c r="AL12">
        <f>AB12-AG12</f>
        <v>0</v>
      </c>
      <c r="AM12" s="19">
        <v>0</v>
      </c>
      <c r="AN12" s="10" t="s">
        <v>58</v>
      </c>
      <c r="AO12" s="13" t="s">
        <v>21</v>
      </c>
      <c r="AP12" s="13" t="s">
        <v>170</v>
      </c>
      <c r="AQ12" s="18" t="s">
        <v>63</v>
      </c>
      <c r="AR12" s="17"/>
      <c r="AS12" s="17"/>
      <c r="AT12" s="17"/>
      <c r="AU12" s="17"/>
      <c r="AV12" s="17"/>
      <c r="AW12" s="17"/>
      <c r="AX12" s="17"/>
      <c r="AY12" s="17"/>
      <c r="AZ12" s="17"/>
      <c r="BA12" s="16" t="s">
        <v>22</v>
      </c>
      <c r="BB12" s="17"/>
      <c r="BC12" s="17"/>
      <c r="BD12" s="38" t="s">
        <v>70</v>
      </c>
      <c r="BE12" s="38" t="s">
        <v>73</v>
      </c>
      <c r="BF12" s="38"/>
      <c r="BG12" s="38"/>
      <c r="BH12" s="38"/>
      <c r="BI12" s="9"/>
      <c r="BJ12" s="38"/>
      <c r="BK12" s="9"/>
      <c r="BL12" s="38"/>
      <c r="BM12" s="9"/>
      <c r="BN12" s="38"/>
      <c r="BO12" s="38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</row>
    <row r="13" spans="1:80" s="1" customFormat="1" x14ac:dyDescent="0.25">
      <c r="A13" s="2">
        <v>22</v>
      </c>
      <c r="B13" s="8">
        <v>19</v>
      </c>
      <c r="C13" s="14">
        <v>19</v>
      </c>
      <c r="D13" s="14" t="s">
        <v>58</v>
      </c>
      <c r="E13" s="17" t="s">
        <v>99</v>
      </c>
      <c r="F13" s="8">
        <v>84</v>
      </c>
      <c r="G13" s="8" t="s">
        <v>101</v>
      </c>
      <c r="H13" s="17" t="s">
        <v>60</v>
      </c>
      <c r="I13" s="17" t="s">
        <v>107</v>
      </c>
      <c r="J13" s="17" t="s">
        <v>109</v>
      </c>
      <c r="K13" s="17" t="s">
        <v>58</v>
      </c>
      <c r="L13" s="17" t="s">
        <v>58</v>
      </c>
      <c r="M13" s="17">
        <v>9</v>
      </c>
      <c r="N13" s="17">
        <v>42</v>
      </c>
      <c r="O13" s="17">
        <v>60</v>
      </c>
      <c r="P13" s="17" t="s">
        <v>22</v>
      </c>
      <c r="Q13" s="17"/>
      <c r="R13" s="17" t="s">
        <v>22</v>
      </c>
      <c r="S13" s="17"/>
      <c r="T13" s="17">
        <v>9</v>
      </c>
      <c r="U13" s="17" t="s">
        <v>114</v>
      </c>
      <c r="V13" s="14">
        <v>26</v>
      </c>
      <c r="W13" s="17" t="s">
        <v>118</v>
      </c>
      <c r="X13" s="17" t="s">
        <v>58</v>
      </c>
      <c r="Y13">
        <v>8</v>
      </c>
      <c r="Z13">
        <v>6</v>
      </c>
      <c r="AA13" s="19">
        <v>75</v>
      </c>
      <c r="AB13">
        <v>0</v>
      </c>
      <c r="AC13" s="19">
        <v>8.3062500000000004</v>
      </c>
      <c r="AD13">
        <v>8</v>
      </c>
      <c r="AE13">
        <v>6</v>
      </c>
      <c r="AF13" s="19">
        <f t="shared" si="0"/>
        <v>75</v>
      </c>
      <c r="AG13">
        <v>0</v>
      </c>
      <c r="AH13" s="19">
        <v>8.3062500000000004</v>
      </c>
      <c r="AI13"/>
      <c r="AJ13"/>
      <c r="AK13" s="19"/>
      <c r="AL13"/>
      <c r="AM13" s="19"/>
      <c r="AN13" s="13" t="s">
        <v>22</v>
      </c>
      <c r="AO13" s="13"/>
      <c r="AP13" s="13" t="s">
        <v>122</v>
      </c>
      <c r="AQ13" s="17" t="s">
        <v>52</v>
      </c>
      <c r="AR13" s="17" t="s">
        <v>123</v>
      </c>
      <c r="AS13" s="17">
        <v>13</v>
      </c>
      <c r="AT13" s="17" t="s">
        <v>58</v>
      </c>
      <c r="AU13" s="17" t="s">
        <v>22</v>
      </c>
      <c r="AV13" s="17"/>
      <c r="AW13" s="17">
        <v>5</v>
      </c>
      <c r="AX13" s="17">
        <v>25</v>
      </c>
      <c r="AY13" s="17">
        <v>4</v>
      </c>
      <c r="AZ13" s="16" t="s">
        <v>113</v>
      </c>
      <c r="BA13" s="16" t="s">
        <v>22</v>
      </c>
      <c r="BB13" s="17"/>
      <c r="BC13" s="17"/>
      <c r="BD13" s="38" t="s">
        <v>71</v>
      </c>
      <c r="BE13" s="38" t="s">
        <v>77</v>
      </c>
      <c r="BF13" s="38" t="s">
        <v>85</v>
      </c>
      <c r="BG13" s="38" t="s">
        <v>173</v>
      </c>
      <c r="BH13" s="38"/>
      <c r="BI13" s="9"/>
      <c r="BJ13" s="38"/>
      <c r="BK13" s="9"/>
      <c r="BL13" s="38"/>
      <c r="BM13" s="9"/>
      <c r="BN13" s="38"/>
      <c r="BO13" s="38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</row>
    <row r="14" spans="1:80" s="1" customFormat="1" x14ac:dyDescent="0.25">
      <c r="A14" s="2">
        <v>23</v>
      </c>
      <c r="B14" s="8">
        <v>7</v>
      </c>
      <c r="C14" s="14">
        <v>11</v>
      </c>
      <c r="D14" s="14" t="s">
        <v>58</v>
      </c>
      <c r="E14" s="16" t="s">
        <v>100</v>
      </c>
      <c r="F14" s="8">
        <v>81</v>
      </c>
      <c r="G14" s="8" t="s">
        <v>101</v>
      </c>
      <c r="H14" s="17" t="s">
        <v>27</v>
      </c>
      <c r="I14" s="17" t="s">
        <v>103</v>
      </c>
      <c r="J14" s="17" t="s">
        <v>109</v>
      </c>
      <c r="K14" s="17" t="s">
        <v>58</v>
      </c>
      <c r="L14" s="17" t="s">
        <v>22</v>
      </c>
      <c r="M14" s="17" t="s">
        <v>25</v>
      </c>
      <c r="N14" s="17">
        <v>73</v>
      </c>
      <c r="O14" s="17">
        <v>99</v>
      </c>
      <c r="P14" s="17" t="s">
        <v>58</v>
      </c>
      <c r="Q14" s="17" t="s">
        <v>29</v>
      </c>
      <c r="R14" s="17"/>
      <c r="S14" s="17"/>
      <c r="T14" s="17"/>
      <c r="U14" s="17"/>
      <c r="V14" s="14">
        <v>9</v>
      </c>
      <c r="W14" s="17" t="s">
        <v>118</v>
      </c>
      <c r="X14" s="17" t="s">
        <v>58</v>
      </c>
      <c r="Y14">
        <v>2</v>
      </c>
      <c r="Z14">
        <v>1</v>
      </c>
      <c r="AA14" s="19">
        <v>50</v>
      </c>
      <c r="AB14">
        <v>1</v>
      </c>
      <c r="AC14" s="19">
        <v>37.200000000000003</v>
      </c>
      <c r="AD14">
        <v>2</v>
      </c>
      <c r="AE14">
        <v>1</v>
      </c>
      <c r="AF14" s="19">
        <f t="shared" si="0"/>
        <v>50</v>
      </c>
      <c r="AG14">
        <v>1</v>
      </c>
      <c r="AH14" s="19">
        <v>37.200000000000003</v>
      </c>
      <c r="AI14"/>
      <c r="AJ14"/>
      <c r="AK14" s="19"/>
      <c r="AL14"/>
      <c r="AM14" s="19"/>
      <c r="AN14" s="13" t="s">
        <v>22</v>
      </c>
      <c r="AO14" s="13"/>
      <c r="AP14" s="13" t="s">
        <v>122</v>
      </c>
      <c r="AQ14" s="17" t="s">
        <v>64</v>
      </c>
      <c r="AR14" s="16" t="s">
        <v>124</v>
      </c>
      <c r="AS14" s="17">
        <v>0</v>
      </c>
      <c r="AT14" s="17" t="s">
        <v>22</v>
      </c>
      <c r="AU14" s="17" t="s">
        <v>58</v>
      </c>
      <c r="AV14" s="17"/>
      <c r="AW14" s="17">
        <v>3</v>
      </c>
      <c r="AX14" s="17">
        <v>100</v>
      </c>
      <c r="AY14" s="17"/>
      <c r="AZ14" s="17"/>
      <c r="BA14" s="16" t="s">
        <v>22</v>
      </c>
      <c r="BB14" s="17"/>
      <c r="BC14" s="17"/>
      <c r="BD14" s="37" t="s">
        <v>71</v>
      </c>
      <c r="BE14" s="37" t="s">
        <v>78</v>
      </c>
      <c r="BF14" s="37"/>
      <c r="BG14" s="37"/>
      <c r="BH14" s="37"/>
      <c r="BI14" s="9"/>
      <c r="BJ14" s="37"/>
      <c r="BK14" s="9"/>
      <c r="BL14" s="37"/>
      <c r="BM14" s="9"/>
      <c r="BN14" s="38"/>
      <c r="BO14" s="38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</row>
    <row r="15" spans="1:80" s="1" customFormat="1" x14ac:dyDescent="0.25">
      <c r="A15" s="2">
        <v>25</v>
      </c>
      <c r="B15" s="8">
        <v>7</v>
      </c>
      <c r="C15" s="14">
        <v>7</v>
      </c>
      <c r="D15" s="7" t="s">
        <v>22</v>
      </c>
      <c r="E15" s="17" t="s">
        <v>99</v>
      </c>
      <c r="F15" s="17">
        <v>73</v>
      </c>
      <c r="G15" s="8" t="s">
        <v>101</v>
      </c>
      <c r="H15" s="17" t="s">
        <v>60</v>
      </c>
      <c r="I15" s="17" t="s">
        <v>107</v>
      </c>
      <c r="J15" s="16" t="s">
        <v>110</v>
      </c>
      <c r="K15" s="17" t="s">
        <v>22</v>
      </c>
      <c r="L15" s="17" t="s">
        <v>22</v>
      </c>
      <c r="M15" s="17">
        <v>9</v>
      </c>
      <c r="N15" s="17">
        <v>45</v>
      </c>
      <c r="O15" s="17">
        <v>75</v>
      </c>
      <c r="P15" s="17" t="s">
        <v>22</v>
      </c>
      <c r="Q15" s="17"/>
      <c r="R15" s="16" t="s">
        <v>58</v>
      </c>
      <c r="S15" s="17" t="s">
        <v>30</v>
      </c>
      <c r="T15" s="17">
        <v>4</v>
      </c>
      <c r="U15" s="17" t="s">
        <v>113</v>
      </c>
      <c r="V15" s="14">
        <v>13</v>
      </c>
      <c r="W15" s="17" t="s">
        <v>118</v>
      </c>
      <c r="X15" s="17" t="s">
        <v>58</v>
      </c>
      <c r="Y15">
        <v>7</v>
      </c>
      <c r="Z15">
        <v>7</v>
      </c>
      <c r="AA15" s="19">
        <v>100</v>
      </c>
      <c r="AB15">
        <v>1</v>
      </c>
      <c r="AC15" s="19">
        <v>29.933333333333337</v>
      </c>
      <c r="AD15">
        <v>7</v>
      </c>
      <c r="AE15">
        <v>7</v>
      </c>
      <c r="AF15" s="19">
        <f t="shared" si="0"/>
        <v>100</v>
      </c>
      <c r="AG15">
        <v>1</v>
      </c>
      <c r="AH15" s="19">
        <v>29.933333333333337</v>
      </c>
      <c r="AI15"/>
      <c r="AJ15"/>
      <c r="AK15" s="19"/>
      <c r="AL15"/>
      <c r="AM15" s="19"/>
      <c r="AN15" s="13" t="s">
        <v>22</v>
      </c>
      <c r="AO15" s="13"/>
      <c r="AP15" s="13" t="s">
        <v>122</v>
      </c>
      <c r="AQ15" s="17" t="s">
        <v>177</v>
      </c>
      <c r="AR15" s="17" t="s">
        <v>123</v>
      </c>
      <c r="AS15" s="17">
        <v>7</v>
      </c>
      <c r="AT15" s="17" t="s">
        <v>22</v>
      </c>
      <c r="AU15" s="17" t="s">
        <v>22</v>
      </c>
      <c r="AV15" s="17"/>
      <c r="AW15" s="17">
        <v>3</v>
      </c>
      <c r="AX15" s="17">
        <v>100</v>
      </c>
      <c r="AY15" s="17">
        <v>3</v>
      </c>
      <c r="AZ15" s="16" t="s">
        <v>113</v>
      </c>
      <c r="BA15" s="16" t="s">
        <v>22</v>
      </c>
      <c r="BB15" s="17"/>
      <c r="BC15" s="17"/>
      <c r="BD15" s="38" t="s">
        <v>71</v>
      </c>
      <c r="BE15" s="38" t="s">
        <v>79</v>
      </c>
      <c r="BF15" s="38" t="s">
        <v>70</v>
      </c>
      <c r="BG15" s="38" t="s">
        <v>73</v>
      </c>
      <c r="BH15" s="38" t="s">
        <v>70</v>
      </c>
      <c r="BI15" s="38" t="s">
        <v>172</v>
      </c>
      <c r="BJ15" s="38"/>
      <c r="BK15" s="38"/>
      <c r="BL15" s="38"/>
      <c r="BM15" s="38"/>
      <c r="BN15" s="38"/>
      <c r="BO15" s="38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</row>
    <row r="16" spans="1:80" s="1" customFormat="1" x14ac:dyDescent="0.25">
      <c r="A16" s="2">
        <v>26</v>
      </c>
      <c r="B16" s="8">
        <v>8</v>
      </c>
      <c r="C16" s="7">
        <v>10</v>
      </c>
      <c r="D16" s="14" t="s">
        <v>58</v>
      </c>
      <c r="E16" s="17" t="s">
        <v>99</v>
      </c>
      <c r="F16" s="17">
        <v>81</v>
      </c>
      <c r="G16" s="8" t="s">
        <v>101</v>
      </c>
      <c r="H16" s="17" t="s">
        <v>161</v>
      </c>
      <c r="I16" s="17" t="s">
        <v>105</v>
      </c>
      <c r="J16" s="16" t="s">
        <v>110</v>
      </c>
      <c r="K16" s="17" t="s">
        <v>22</v>
      </c>
      <c r="L16" s="17" t="s">
        <v>58</v>
      </c>
      <c r="M16" s="17" t="s">
        <v>25</v>
      </c>
      <c r="N16" s="17">
        <v>61</v>
      </c>
      <c r="O16" s="17">
        <v>94</v>
      </c>
      <c r="P16" s="17" t="s">
        <v>22</v>
      </c>
      <c r="Q16" s="17"/>
      <c r="R16" s="17" t="s">
        <v>22</v>
      </c>
      <c r="S16" s="17"/>
      <c r="T16" s="17">
        <v>1</v>
      </c>
      <c r="U16" s="17" t="s">
        <v>113</v>
      </c>
      <c r="V16" s="14">
        <v>12</v>
      </c>
      <c r="W16" s="17" t="s">
        <v>118</v>
      </c>
      <c r="X16" s="17" t="s">
        <v>22</v>
      </c>
      <c r="Y16">
        <v>83</v>
      </c>
      <c r="Z16">
        <v>14</v>
      </c>
      <c r="AA16" s="19">
        <v>16.867469879518072</v>
      </c>
      <c r="AB16">
        <v>1</v>
      </c>
      <c r="AC16" s="19">
        <v>2.4146586345381529</v>
      </c>
      <c r="AD16">
        <v>5</v>
      </c>
      <c r="AE16">
        <v>2</v>
      </c>
      <c r="AF16" s="19">
        <f t="shared" si="0"/>
        <v>40</v>
      </c>
      <c r="AG16">
        <v>1</v>
      </c>
      <c r="AH16" s="19">
        <v>14.370000000000001</v>
      </c>
      <c r="AI16">
        <f>Y16-AD16</f>
        <v>78</v>
      </c>
      <c r="AJ16">
        <v>12</v>
      </c>
      <c r="AK16" s="19">
        <v>15.384615384615385</v>
      </c>
      <c r="AL16">
        <f>AB16-AG16</f>
        <v>0</v>
      </c>
      <c r="AM16" s="19">
        <v>1.6482905982905982</v>
      </c>
      <c r="AN16" s="13" t="s">
        <v>22</v>
      </c>
      <c r="AO16" s="13"/>
      <c r="AP16" s="13" t="s">
        <v>122</v>
      </c>
      <c r="AQ16" s="17" t="s">
        <v>65</v>
      </c>
      <c r="AR16" s="17" t="s">
        <v>123</v>
      </c>
      <c r="AS16" s="17">
        <v>-2</v>
      </c>
      <c r="AT16" s="17" t="s">
        <v>22</v>
      </c>
      <c r="AU16" s="17" t="s">
        <v>22</v>
      </c>
      <c r="AV16" s="17"/>
      <c r="AW16" s="17">
        <v>0</v>
      </c>
      <c r="AX16" s="17">
        <v>95</v>
      </c>
      <c r="AY16" s="17">
        <v>0</v>
      </c>
      <c r="AZ16" s="16" t="s">
        <v>113</v>
      </c>
      <c r="BA16" s="16" t="s">
        <v>22</v>
      </c>
      <c r="BB16" s="17"/>
      <c r="BC16" s="17"/>
      <c r="BD16" s="38" t="s">
        <v>70</v>
      </c>
      <c r="BE16" s="38" t="s">
        <v>172</v>
      </c>
      <c r="BF16" s="38" t="s">
        <v>71</v>
      </c>
      <c r="BG16" s="38" t="s">
        <v>82</v>
      </c>
      <c r="BH16" s="38" t="s">
        <v>71</v>
      </c>
      <c r="BI16" s="38" t="s">
        <v>94</v>
      </c>
      <c r="BJ16" s="9" t="s">
        <v>70</v>
      </c>
      <c r="BK16" s="9" t="s">
        <v>73</v>
      </c>
      <c r="BL16" s="9" t="s">
        <v>85</v>
      </c>
      <c r="BM16" s="38" t="s">
        <v>173</v>
      </c>
      <c r="BN16" s="38"/>
      <c r="BO16" s="38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</row>
    <row r="17" spans="1:80" s="1" customFormat="1" x14ac:dyDescent="0.25">
      <c r="A17" s="2">
        <v>27</v>
      </c>
      <c r="B17" s="8">
        <v>1</v>
      </c>
      <c r="C17" s="14">
        <v>4</v>
      </c>
      <c r="D17" s="7" t="s">
        <v>22</v>
      </c>
      <c r="E17" s="17" t="s">
        <v>98</v>
      </c>
      <c r="F17" s="17">
        <v>76</v>
      </c>
      <c r="G17" s="17" t="s">
        <v>102</v>
      </c>
      <c r="H17" s="17" t="s">
        <v>27</v>
      </c>
      <c r="I17" s="17" t="s">
        <v>105</v>
      </c>
      <c r="J17" s="16" t="s">
        <v>110</v>
      </c>
      <c r="K17" s="17" t="s">
        <v>22</v>
      </c>
      <c r="L17" s="17" t="s">
        <v>22</v>
      </c>
      <c r="M17" s="17" t="s">
        <v>25</v>
      </c>
      <c r="N17" s="17">
        <v>107</v>
      </c>
      <c r="O17" s="17">
        <v>40</v>
      </c>
      <c r="P17" s="17" t="s">
        <v>22</v>
      </c>
      <c r="Q17" s="17"/>
      <c r="R17" s="17" t="s">
        <v>22</v>
      </c>
      <c r="S17" s="17"/>
      <c r="T17" s="17">
        <v>0</v>
      </c>
      <c r="U17" s="17" t="s">
        <v>113</v>
      </c>
      <c r="V17" s="14">
        <v>1</v>
      </c>
      <c r="W17" s="16" t="s">
        <v>119</v>
      </c>
      <c r="X17" s="17" t="s">
        <v>22</v>
      </c>
      <c r="Y17">
        <v>29</v>
      </c>
      <c r="Z17">
        <v>13</v>
      </c>
      <c r="AA17" s="19">
        <v>44.827586206896555</v>
      </c>
      <c r="AB17">
        <v>1</v>
      </c>
      <c r="AC17" s="19">
        <v>13.888505747126436</v>
      </c>
      <c r="AD17">
        <v>1</v>
      </c>
      <c r="AE17">
        <v>1</v>
      </c>
      <c r="AF17" s="19">
        <f t="shared" si="0"/>
        <v>100</v>
      </c>
      <c r="AG17">
        <v>0</v>
      </c>
      <c r="AH17" s="19">
        <v>8.1999999999999993</v>
      </c>
      <c r="AI17">
        <f>Y17-AD17</f>
        <v>28</v>
      </c>
      <c r="AJ17">
        <v>12</v>
      </c>
      <c r="AK17" s="19">
        <v>42.857142857142854</v>
      </c>
      <c r="AL17">
        <f>AB17-AG17</f>
        <v>1</v>
      </c>
      <c r="AM17" s="19">
        <v>14.091666666666667</v>
      </c>
      <c r="AN17" s="10" t="s">
        <v>58</v>
      </c>
      <c r="AO17" s="13" t="s">
        <v>67</v>
      </c>
      <c r="AP17" s="13" t="s">
        <v>170</v>
      </c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6" t="s">
        <v>22</v>
      </c>
      <c r="BB17" s="17"/>
      <c r="BC17" s="17" t="s">
        <v>96</v>
      </c>
      <c r="BD17" s="38" t="s">
        <v>70</v>
      </c>
      <c r="BE17" s="38" t="s">
        <v>93</v>
      </c>
      <c r="BF17" s="38" t="s">
        <v>71</v>
      </c>
      <c r="BG17" s="38" t="s">
        <v>76</v>
      </c>
      <c r="BH17" s="9" t="s">
        <v>70</v>
      </c>
      <c r="BI17" s="9" t="s">
        <v>73</v>
      </c>
      <c r="BJ17" s="9"/>
      <c r="BK17" s="9"/>
      <c r="BL17" s="9"/>
      <c r="BM17" s="9"/>
      <c r="BN17" s="38"/>
      <c r="BO17" s="38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</row>
    <row r="18" spans="1:80" s="1" customFormat="1" x14ac:dyDescent="0.25">
      <c r="A18" s="2">
        <v>28</v>
      </c>
      <c r="B18" s="8">
        <v>2</v>
      </c>
      <c r="C18" s="14">
        <v>2</v>
      </c>
      <c r="D18" s="7" t="s">
        <v>22</v>
      </c>
      <c r="E18" s="16" t="s">
        <v>100</v>
      </c>
      <c r="F18" s="17">
        <v>71</v>
      </c>
      <c r="G18" s="17" t="s">
        <v>102</v>
      </c>
      <c r="H18" s="17" t="s">
        <v>27</v>
      </c>
      <c r="I18" s="17" t="s">
        <v>95</v>
      </c>
      <c r="J18" s="17" t="s">
        <v>109</v>
      </c>
      <c r="K18" s="17" t="s">
        <v>22</v>
      </c>
      <c r="L18" s="17" t="s">
        <v>22</v>
      </c>
      <c r="M18" s="17">
        <v>1</v>
      </c>
      <c r="N18" s="17">
        <v>82</v>
      </c>
      <c r="O18" s="17">
        <v>30</v>
      </c>
      <c r="P18" s="17" t="s">
        <v>58</v>
      </c>
      <c r="Q18" s="17" t="s">
        <v>176</v>
      </c>
      <c r="R18" s="17"/>
      <c r="S18" s="17"/>
      <c r="T18" s="17"/>
      <c r="U18" s="17"/>
      <c r="V18" s="14">
        <v>8</v>
      </c>
      <c r="W18" s="17" t="s">
        <v>118</v>
      </c>
      <c r="X18" s="17" t="s">
        <v>22</v>
      </c>
      <c r="Y18">
        <v>84</v>
      </c>
      <c r="Z18">
        <v>42</v>
      </c>
      <c r="AA18" s="19">
        <v>50</v>
      </c>
      <c r="AB18">
        <v>12</v>
      </c>
      <c r="AC18" s="19">
        <v>22.169444444444444</v>
      </c>
      <c r="AD18">
        <v>7</v>
      </c>
      <c r="AE18">
        <v>6</v>
      </c>
      <c r="AF18" s="19">
        <f t="shared" si="0"/>
        <v>85.714285714285708</v>
      </c>
      <c r="AG18">
        <v>0</v>
      </c>
      <c r="AH18" s="19">
        <v>15.107142857142858</v>
      </c>
      <c r="AI18">
        <f>Y18-AD18</f>
        <v>77</v>
      </c>
      <c r="AJ18">
        <v>36</v>
      </c>
      <c r="AK18" s="19">
        <v>46.753246753246749</v>
      </c>
      <c r="AL18">
        <f>AB18-AG18</f>
        <v>12</v>
      </c>
      <c r="AM18" s="19">
        <v>22.811471861471862</v>
      </c>
      <c r="AN18" s="13" t="s">
        <v>22</v>
      </c>
      <c r="AO18" s="13"/>
      <c r="AP18" s="13" t="s">
        <v>121</v>
      </c>
      <c r="AQ18" s="17"/>
      <c r="AR18" s="17" t="s">
        <v>123</v>
      </c>
      <c r="AS18" s="17">
        <v>12</v>
      </c>
      <c r="AT18" s="17" t="s">
        <v>58</v>
      </c>
      <c r="AU18" s="17" t="s">
        <v>22</v>
      </c>
      <c r="AV18" s="17">
        <v>0</v>
      </c>
      <c r="AW18" s="17">
        <v>0</v>
      </c>
      <c r="AX18" s="17">
        <v>100</v>
      </c>
      <c r="AY18" s="17">
        <v>4</v>
      </c>
      <c r="AZ18" s="16" t="s">
        <v>113</v>
      </c>
      <c r="BA18" s="16" t="s">
        <v>22</v>
      </c>
      <c r="BB18" s="17"/>
      <c r="BC18" s="17"/>
      <c r="BD18" s="38" t="s">
        <v>70</v>
      </c>
      <c r="BE18" s="38" t="s">
        <v>80</v>
      </c>
      <c r="BF18" s="38" t="s">
        <v>70</v>
      </c>
      <c r="BG18" s="38" t="s">
        <v>153</v>
      </c>
      <c r="BH18" s="38" t="s">
        <v>92</v>
      </c>
      <c r="BI18" s="38" t="s">
        <v>93</v>
      </c>
      <c r="BJ18" s="38"/>
      <c r="BK18" s="38"/>
      <c r="BL18" s="38"/>
      <c r="BM18" s="38"/>
      <c r="BN18" s="38"/>
      <c r="BO18" s="38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</row>
    <row r="19" spans="1:80" s="1" customFormat="1" x14ac:dyDescent="0.25">
      <c r="A19" s="2">
        <v>29</v>
      </c>
      <c r="B19" s="8">
        <v>4</v>
      </c>
      <c r="C19" s="14">
        <v>4</v>
      </c>
      <c r="D19" s="7" t="s">
        <v>22</v>
      </c>
      <c r="E19" s="17" t="s">
        <v>99</v>
      </c>
      <c r="F19" s="17">
        <v>78</v>
      </c>
      <c r="G19" s="8" t="s">
        <v>101</v>
      </c>
      <c r="H19" s="17" t="s">
        <v>27</v>
      </c>
      <c r="I19" s="17" t="s">
        <v>106</v>
      </c>
      <c r="J19" s="16" t="s">
        <v>110</v>
      </c>
      <c r="K19" s="17" t="s">
        <v>58</v>
      </c>
      <c r="L19" s="17" t="s">
        <v>22</v>
      </c>
      <c r="M19" s="17">
        <v>21</v>
      </c>
      <c r="N19" s="17">
        <v>32</v>
      </c>
      <c r="O19" s="17">
        <v>49</v>
      </c>
      <c r="P19" s="17" t="s">
        <v>22</v>
      </c>
      <c r="Q19" s="17"/>
      <c r="R19" s="16" t="s">
        <v>58</v>
      </c>
      <c r="S19" s="17" t="s">
        <v>174</v>
      </c>
      <c r="T19" s="17">
        <v>0</v>
      </c>
      <c r="U19" s="17" t="s">
        <v>113</v>
      </c>
      <c r="V19" s="14">
        <v>7</v>
      </c>
      <c r="W19" s="17" t="s">
        <v>118</v>
      </c>
      <c r="X19" s="17" t="s">
        <v>58</v>
      </c>
      <c r="Y19">
        <v>4</v>
      </c>
      <c r="Z19">
        <v>2</v>
      </c>
      <c r="AA19" s="19">
        <v>50</v>
      </c>
      <c r="AB19">
        <v>0</v>
      </c>
      <c r="AC19" s="19">
        <v>8.4124999999999996</v>
      </c>
      <c r="AD19">
        <v>4</v>
      </c>
      <c r="AE19">
        <v>2</v>
      </c>
      <c r="AF19" s="19">
        <f t="shared" si="0"/>
        <v>50</v>
      </c>
      <c r="AG19">
        <v>0</v>
      </c>
      <c r="AH19" s="19">
        <v>8.4124999999999996</v>
      </c>
      <c r="AI19"/>
      <c r="AJ19"/>
      <c r="AK19" s="19"/>
      <c r="AL19"/>
      <c r="AM19" s="19"/>
      <c r="AN19" s="13" t="s">
        <v>22</v>
      </c>
      <c r="AO19" s="13"/>
      <c r="AP19" s="13" t="s">
        <v>122</v>
      </c>
      <c r="AQ19" s="17" t="s">
        <v>21</v>
      </c>
      <c r="AR19" s="17" t="s">
        <v>123</v>
      </c>
      <c r="AS19" s="17">
        <v>-2</v>
      </c>
      <c r="AT19" s="17" t="s">
        <v>22</v>
      </c>
      <c r="AU19" s="17" t="s">
        <v>22</v>
      </c>
      <c r="AV19" s="17"/>
      <c r="AW19" s="17">
        <v>4</v>
      </c>
      <c r="AX19" s="17">
        <v>80</v>
      </c>
      <c r="AY19" s="17">
        <v>4</v>
      </c>
      <c r="AZ19" s="16" t="s">
        <v>113</v>
      </c>
      <c r="BA19" s="16" t="s">
        <v>22</v>
      </c>
      <c r="BB19" s="17"/>
      <c r="BC19" s="17"/>
      <c r="BD19" s="38"/>
      <c r="BE19" s="38"/>
      <c r="BF19" s="38"/>
      <c r="BG19" s="38"/>
      <c r="BH19" s="38"/>
      <c r="BI19" s="9"/>
      <c r="BJ19" s="38"/>
      <c r="BK19" s="9"/>
      <c r="BL19" s="38"/>
      <c r="BM19" s="9"/>
      <c r="BN19" s="38"/>
      <c r="BO19" s="38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</row>
    <row r="20" spans="1:80" s="1" customFormat="1" x14ac:dyDescent="0.25">
      <c r="A20" s="2">
        <v>30</v>
      </c>
      <c r="B20" s="8">
        <v>5</v>
      </c>
      <c r="C20" s="14">
        <v>5</v>
      </c>
      <c r="D20" s="7" t="s">
        <v>22</v>
      </c>
      <c r="E20" s="17" t="s">
        <v>99</v>
      </c>
      <c r="F20" s="17">
        <v>78</v>
      </c>
      <c r="G20" s="8" t="s">
        <v>101</v>
      </c>
      <c r="H20" s="17" t="s">
        <v>27</v>
      </c>
      <c r="I20" s="17" t="s">
        <v>103</v>
      </c>
      <c r="J20" s="17" t="s">
        <v>109</v>
      </c>
      <c r="K20" s="17" t="s">
        <v>58</v>
      </c>
      <c r="L20" s="17" t="s">
        <v>58</v>
      </c>
      <c r="M20" s="17">
        <v>9</v>
      </c>
      <c r="N20" s="17">
        <v>93</v>
      </c>
      <c r="O20" s="17">
        <v>50</v>
      </c>
      <c r="P20" s="17" t="s">
        <v>22</v>
      </c>
      <c r="Q20" s="17"/>
      <c r="R20" s="16" t="s">
        <v>58</v>
      </c>
      <c r="S20" s="17" t="s">
        <v>175</v>
      </c>
      <c r="T20" s="17">
        <v>0</v>
      </c>
      <c r="U20" s="17" t="s">
        <v>113</v>
      </c>
      <c r="V20" s="14">
        <v>9</v>
      </c>
      <c r="W20" s="16" t="s">
        <v>119</v>
      </c>
      <c r="X20" s="17" t="s">
        <v>22</v>
      </c>
      <c r="Y20">
        <v>5</v>
      </c>
      <c r="Z20">
        <v>3</v>
      </c>
      <c r="AA20" s="19">
        <v>60</v>
      </c>
      <c r="AB20">
        <v>0</v>
      </c>
      <c r="AC20" s="19">
        <v>17.776666666666664</v>
      </c>
      <c r="AD20">
        <v>5</v>
      </c>
      <c r="AE20">
        <v>3</v>
      </c>
      <c r="AF20" s="19">
        <f t="shared" si="0"/>
        <v>60</v>
      </c>
      <c r="AG20">
        <v>0</v>
      </c>
      <c r="AH20" s="19">
        <v>17.776666666666664</v>
      </c>
      <c r="AI20">
        <f t="shared" ref="AI20:AI27" si="1">Y20-AD20</f>
        <v>0</v>
      </c>
      <c r="AJ20">
        <v>0</v>
      </c>
      <c r="AK20" s="19">
        <v>0</v>
      </c>
      <c r="AL20">
        <f t="shared" ref="AL20:AL27" si="2">AB20-AG20</f>
        <v>0</v>
      </c>
      <c r="AM20" s="19">
        <v>0</v>
      </c>
      <c r="AN20" s="10" t="s">
        <v>58</v>
      </c>
      <c r="AO20" s="13" t="s">
        <v>21</v>
      </c>
      <c r="AP20" s="13" t="s">
        <v>170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6" t="s">
        <v>22</v>
      </c>
      <c r="BB20" s="17"/>
      <c r="BC20" s="17" t="s">
        <v>54</v>
      </c>
      <c r="BD20" s="38" t="s">
        <v>71</v>
      </c>
      <c r="BE20" s="38" t="s">
        <v>79</v>
      </c>
      <c r="BF20" s="38" t="s">
        <v>70</v>
      </c>
      <c r="BG20" s="38" t="s">
        <v>73</v>
      </c>
      <c r="BH20" s="38" t="s">
        <v>71</v>
      </c>
      <c r="BI20" s="17" t="s">
        <v>157</v>
      </c>
      <c r="BJ20" s="9" t="s">
        <v>85</v>
      </c>
      <c r="BK20" s="38" t="s">
        <v>173</v>
      </c>
      <c r="BN20" s="38"/>
      <c r="BO20" s="38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</row>
    <row r="21" spans="1:80" s="1" customFormat="1" x14ac:dyDescent="0.25">
      <c r="A21" s="2">
        <v>31</v>
      </c>
      <c r="B21" s="8">
        <v>3</v>
      </c>
      <c r="C21" s="14">
        <v>3</v>
      </c>
      <c r="D21" s="7" t="s">
        <v>22</v>
      </c>
      <c r="E21" s="17" t="s">
        <v>98</v>
      </c>
      <c r="F21" s="17">
        <v>95</v>
      </c>
      <c r="G21" s="8" t="s">
        <v>101</v>
      </c>
      <c r="H21" s="17" t="s">
        <v>27</v>
      </c>
      <c r="I21" s="17" t="s">
        <v>104</v>
      </c>
      <c r="J21" s="16" t="s">
        <v>110</v>
      </c>
      <c r="K21" s="17" t="s">
        <v>58</v>
      </c>
      <c r="L21" s="17" t="s">
        <v>22</v>
      </c>
      <c r="M21" s="17">
        <v>6</v>
      </c>
      <c r="N21" s="17">
        <v>99</v>
      </c>
      <c r="O21" s="17">
        <v>60</v>
      </c>
      <c r="P21" s="17" t="s">
        <v>22</v>
      </c>
      <c r="Q21" s="17"/>
      <c r="R21" s="16" t="s">
        <v>58</v>
      </c>
      <c r="S21" s="17" t="s">
        <v>168</v>
      </c>
      <c r="T21" s="17">
        <v>0</v>
      </c>
      <c r="U21" s="17" t="s">
        <v>113</v>
      </c>
      <c r="V21" s="14">
        <v>3</v>
      </c>
      <c r="W21" s="17" t="s">
        <v>45</v>
      </c>
      <c r="X21" s="17" t="s">
        <v>22</v>
      </c>
      <c r="Y21">
        <v>4</v>
      </c>
      <c r="Z21">
        <v>2</v>
      </c>
      <c r="AA21" s="19">
        <v>50</v>
      </c>
      <c r="AB21">
        <v>0</v>
      </c>
      <c r="AC21" s="19">
        <v>17.820833333333333</v>
      </c>
      <c r="AD21">
        <v>1</v>
      </c>
      <c r="AE21">
        <v>1</v>
      </c>
      <c r="AF21" s="19">
        <f t="shared" si="0"/>
        <v>100</v>
      </c>
      <c r="AG21">
        <v>0</v>
      </c>
      <c r="AH21" s="19">
        <v>33.25</v>
      </c>
      <c r="AI21">
        <f t="shared" si="1"/>
        <v>3</v>
      </c>
      <c r="AJ21">
        <v>1</v>
      </c>
      <c r="AK21" s="19">
        <v>33.333333333333329</v>
      </c>
      <c r="AL21">
        <f t="shared" si="2"/>
        <v>0</v>
      </c>
      <c r="AM21" s="19">
        <v>12.677777777777777</v>
      </c>
      <c r="AN21" s="13" t="s">
        <v>22</v>
      </c>
      <c r="AO21" s="13"/>
      <c r="AP21" s="13" t="s">
        <v>122</v>
      </c>
      <c r="AQ21" s="17" t="s">
        <v>21</v>
      </c>
      <c r="AR21" s="17" t="s">
        <v>123</v>
      </c>
      <c r="AS21" s="17">
        <v>0</v>
      </c>
      <c r="AT21" s="17" t="s">
        <v>22</v>
      </c>
      <c r="AU21" s="17" t="s">
        <v>22</v>
      </c>
      <c r="AV21" s="17"/>
      <c r="AW21" s="17">
        <v>0</v>
      </c>
      <c r="AX21" s="17">
        <v>95</v>
      </c>
      <c r="AY21" s="17">
        <v>0</v>
      </c>
      <c r="AZ21" s="16" t="s">
        <v>113</v>
      </c>
      <c r="BA21" s="16" t="s">
        <v>22</v>
      </c>
      <c r="BB21" s="17"/>
      <c r="BC21" s="17"/>
      <c r="BD21" s="38" t="s">
        <v>71</v>
      </c>
      <c r="BE21" s="38" t="s">
        <v>81</v>
      </c>
      <c r="BF21" s="38" t="s">
        <v>71</v>
      </c>
      <c r="BG21" s="38" t="s">
        <v>76</v>
      </c>
      <c r="BH21" s="38"/>
      <c r="BI21" s="9"/>
      <c r="BJ21" s="38"/>
      <c r="BK21" s="9"/>
      <c r="BL21" s="38"/>
      <c r="BM21" s="9"/>
      <c r="BN21" s="38"/>
      <c r="BO21" s="38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</row>
    <row r="22" spans="1:80" s="1" customFormat="1" x14ac:dyDescent="0.25">
      <c r="A22" s="2">
        <v>32</v>
      </c>
      <c r="B22" s="8">
        <v>1</v>
      </c>
      <c r="C22" s="14">
        <v>1</v>
      </c>
      <c r="D22" s="7" t="s">
        <v>22</v>
      </c>
      <c r="E22" s="17" t="s">
        <v>98</v>
      </c>
      <c r="F22" s="17">
        <v>68</v>
      </c>
      <c r="G22" s="8" t="s">
        <v>101</v>
      </c>
      <c r="H22" s="17" t="s">
        <v>162</v>
      </c>
      <c r="I22" s="17" t="s">
        <v>106</v>
      </c>
      <c r="J22" s="16" t="s">
        <v>110</v>
      </c>
      <c r="K22" s="17" t="s">
        <v>22</v>
      </c>
      <c r="L22" s="17" t="s">
        <v>22</v>
      </c>
      <c r="M22" s="17">
        <v>3</v>
      </c>
      <c r="N22" s="17">
        <v>71</v>
      </c>
      <c r="O22" s="17">
        <v>30</v>
      </c>
      <c r="P22" s="17" t="s">
        <v>22</v>
      </c>
      <c r="Q22" s="17"/>
      <c r="R22" s="17" t="s">
        <v>22</v>
      </c>
      <c r="S22" s="17"/>
      <c r="T22" s="17">
        <v>2</v>
      </c>
      <c r="U22" s="17" t="s">
        <v>113</v>
      </c>
      <c r="V22" s="14">
        <v>1</v>
      </c>
      <c r="W22" s="16" t="s">
        <v>119</v>
      </c>
      <c r="X22" s="17" t="s">
        <v>22</v>
      </c>
      <c r="Y22">
        <v>14</v>
      </c>
      <c r="Z22">
        <v>6</v>
      </c>
      <c r="AA22" s="19">
        <v>42.857142857142854</v>
      </c>
      <c r="AB22">
        <v>0</v>
      </c>
      <c r="AC22" s="19">
        <v>4.9738095238095239</v>
      </c>
      <c r="AD22">
        <v>1</v>
      </c>
      <c r="AE22">
        <v>1</v>
      </c>
      <c r="AF22" s="19">
        <f t="shared" si="0"/>
        <v>100</v>
      </c>
      <c r="AG22">
        <v>0</v>
      </c>
      <c r="AH22" s="19">
        <v>3.4333333333333331</v>
      </c>
      <c r="AI22">
        <f t="shared" si="1"/>
        <v>13</v>
      </c>
      <c r="AJ22">
        <v>5</v>
      </c>
      <c r="AK22" s="19">
        <v>38.461538461538467</v>
      </c>
      <c r="AL22">
        <f t="shared" si="2"/>
        <v>0</v>
      </c>
      <c r="AM22" s="19">
        <v>5.0923076923076929</v>
      </c>
      <c r="AN22" s="10" t="s">
        <v>58</v>
      </c>
      <c r="AO22" s="10" t="s">
        <v>21</v>
      </c>
      <c r="AP22" s="13" t="s">
        <v>170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6" t="s">
        <v>22</v>
      </c>
      <c r="BB22" s="17"/>
      <c r="BC22" s="17" t="s">
        <v>40</v>
      </c>
      <c r="BD22" s="38" t="s">
        <v>71</v>
      </c>
      <c r="BE22" s="38" t="s">
        <v>158</v>
      </c>
      <c r="BF22" s="38"/>
      <c r="BG22" s="38"/>
      <c r="BH22" s="38"/>
      <c r="BI22" s="9"/>
      <c r="BJ22" s="38"/>
      <c r="BK22" s="9"/>
      <c r="BL22" s="38"/>
      <c r="BM22" s="9"/>
      <c r="BN22" s="38"/>
      <c r="BO22" s="38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</row>
    <row r="23" spans="1:80" s="1" customFormat="1" x14ac:dyDescent="0.25">
      <c r="A23" s="2">
        <v>33</v>
      </c>
      <c r="B23" s="5">
        <v>4</v>
      </c>
      <c r="C23" s="5">
        <v>4</v>
      </c>
      <c r="D23" s="7" t="s">
        <v>22</v>
      </c>
      <c r="E23" s="16" t="s">
        <v>100</v>
      </c>
      <c r="F23" s="17">
        <v>70</v>
      </c>
      <c r="G23" s="8" t="s">
        <v>101</v>
      </c>
      <c r="H23" s="17" t="s">
        <v>60</v>
      </c>
      <c r="I23" s="17" t="s">
        <v>107</v>
      </c>
      <c r="J23" s="17" t="s">
        <v>111</v>
      </c>
      <c r="K23" s="17" t="s">
        <v>22</v>
      </c>
      <c r="L23" s="17" t="s">
        <v>22</v>
      </c>
      <c r="M23" s="17" t="s">
        <v>25</v>
      </c>
      <c r="N23" s="17">
        <v>90</v>
      </c>
      <c r="O23" s="17">
        <v>35</v>
      </c>
      <c r="P23" s="17" t="s">
        <v>58</v>
      </c>
      <c r="Q23" s="17" t="s">
        <v>148</v>
      </c>
      <c r="R23" s="17"/>
      <c r="S23" s="17"/>
      <c r="T23" s="17"/>
      <c r="U23" s="17"/>
      <c r="V23" s="14">
        <v>5</v>
      </c>
      <c r="W23" s="16" t="s">
        <v>119</v>
      </c>
      <c r="X23" s="17" t="s">
        <v>22</v>
      </c>
      <c r="Y23">
        <v>79</v>
      </c>
      <c r="Z23">
        <v>46</v>
      </c>
      <c r="AA23" s="19">
        <v>58.22784810126582</v>
      </c>
      <c r="AB23">
        <v>14</v>
      </c>
      <c r="AC23" s="19">
        <v>24.988818565400837</v>
      </c>
      <c r="AD23">
        <v>2</v>
      </c>
      <c r="AE23">
        <v>1</v>
      </c>
      <c r="AF23" s="19">
        <f t="shared" si="0"/>
        <v>50</v>
      </c>
      <c r="AG23">
        <v>0</v>
      </c>
      <c r="AH23" s="19">
        <v>4.4083333333333332</v>
      </c>
      <c r="AI23">
        <f t="shared" si="1"/>
        <v>77</v>
      </c>
      <c r="AJ23">
        <v>45</v>
      </c>
      <c r="AK23" s="19">
        <v>58.441558441558442</v>
      </c>
      <c r="AL23">
        <f t="shared" si="2"/>
        <v>14</v>
      </c>
      <c r="AM23" s="19">
        <v>25.523376623376617</v>
      </c>
      <c r="AN23" s="13" t="s">
        <v>22</v>
      </c>
      <c r="AO23" s="13"/>
      <c r="AP23" s="13" t="s">
        <v>121</v>
      </c>
      <c r="AQ23" s="17"/>
      <c r="AR23" s="17" t="s">
        <v>123</v>
      </c>
      <c r="AS23" s="17">
        <v>-7</v>
      </c>
      <c r="AT23" s="17" t="s">
        <v>22</v>
      </c>
      <c r="AU23" s="17" t="s">
        <v>22</v>
      </c>
      <c r="AV23" s="17">
        <v>5</v>
      </c>
      <c r="AW23" s="17">
        <v>2</v>
      </c>
      <c r="AX23" s="17">
        <v>100</v>
      </c>
      <c r="AY23" s="17">
        <v>0</v>
      </c>
      <c r="AZ23" s="16" t="s">
        <v>113</v>
      </c>
      <c r="BA23" s="16" t="s">
        <v>22</v>
      </c>
      <c r="BB23" s="17"/>
      <c r="BC23" s="17"/>
      <c r="BD23" s="38" t="s">
        <v>71</v>
      </c>
      <c r="BE23" s="38" t="s">
        <v>82</v>
      </c>
      <c r="BF23" s="38" t="s">
        <v>71</v>
      </c>
      <c r="BG23" s="38" t="s">
        <v>82</v>
      </c>
      <c r="BH23" s="38" t="s">
        <v>71</v>
      </c>
      <c r="BI23" s="38" t="s">
        <v>76</v>
      </c>
      <c r="BJ23" s="9" t="s">
        <v>70</v>
      </c>
      <c r="BK23" s="9" t="s">
        <v>73</v>
      </c>
      <c r="BL23" s="9" t="s">
        <v>70</v>
      </c>
      <c r="BM23" s="9" t="s">
        <v>84</v>
      </c>
      <c r="BN23" s="38" t="s">
        <v>71</v>
      </c>
      <c r="BO23" s="38" t="s">
        <v>91</v>
      </c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</row>
    <row r="24" spans="1:80" s="1" customFormat="1" ht="15.75" customHeight="1" x14ac:dyDescent="0.25">
      <c r="A24" s="2">
        <v>34</v>
      </c>
      <c r="B24" s="5">
        <v>1</v>
      </c>
      <c r="C24" s="5">
        <v>1</v>
      </c>
      <c r="D24" s="7" t="s">
        <v>22</v>
      </c>
      <c r="E24" s="17" t="s">
        <v>98</v>
      </c>
      <c r="F24" s="17">
        <v>83</v>
      </c>
      <c r="G24" s="8" t="s">
        <v>101</v>
      </c>
      <c r="H24" s="17" t="s">
        <v>27</v>
      </c>
      <c r="I24" s="17" t="s">
        <v>107</v>
      </c>
      <c r="J24" s="17" t="s">
        <v>111</v>
      </c>
      <c r="K24" s="17" t="s">
        <v>22</v>
      </c>
      <c r="L24" s="17" t="s">
        <v>22</v>
      </c>
      <c r="M24" s="17">
        <v>3</v>
      </c>
      <c r="N24" s="17">
        <v>106</v>
      </c>
      <c r="O24" s="17">
        <v>31</v>
      </c>
      <c r="P24" s="1" t="s">
        <v>22</v>
      </c>
      <c r="Q24" s="17"/>
      <c r="R24" s="17" t="s">
        <v>22</v>
      </c>
      <c r="T24" s="17">
        <v>0</v>
      </c>
      <c r="U24" s="17" t="s">
        <v>113</v>
      </c>
      <c r="V24" s="14">
        <v>2</v>
      </c>
      <c r="W24" s="16" t="s">
        <v>119</v>
      </c>
      <c r="X24" s="17" t="s">
        <v>22</v>
      </c>
      <c r="Y24">
        <v>2</v>
      </c>
      <c r="Z24">
        <v>1</v>
      </c>
      <c r="AA24" s="19">
        <v>50</v>
      </c>
      <c r="AB24">
        <v>0</v>
      </c>
      <c r="AC24" s="19">
        <v>10.416666666666666</v>
      </c>
      <c r="AD24">
        <v>2</v>
      </c>
      <c r="AE24">
        <v>1</v>
      </c>
      <c r="AF24" s="19">
        <f t="shared" si="0"/>
        <v>50</v>
      </c>
      <c r="AG24">
        <v>0</v>
      </c>
      <c r="AH24" s="19">
        <v>10.416666666666666</v>
      </c>
      <c r="AI24">
        <f t="shared" si="1"/>
        <v>0</v>
      </c>
      <c r="AJ24">
        <v>0</v>
      </c>
      <c r="AK24" s="19">
        <v>0</v>
      </c>
      <c r="AL24">
        <f t="shared" si="2"/>
        <v>0</v>
      </c>
      <c r="AM24" s="19">
        <v>0</v>
      </c>
      <c r="AN24" s="13" t="s">
        <v>22</v>
      </c>
      <c r="AO24" s="13"/>
      <c r="AP24" s="13" t="s">
        <v>122</v>
      </c>
      <c r="AQ24" s="17" t="s">
        <v>169</v>
      </c>
      <c r="AR24" s="17" t="s">
        <v>123</v>
      </c>
      <c r="AS24" s="17">
        <v>0</v>
      </c>
      <c r="AT24" s="17" t="s">
        <v>22</v>
      </c>
      <c r="AU24" s="17" t="s">
        <v>22</v>
      </c>
      <c r="AV24" s="17"/>
      <c r="AW24" s="17">
        <v>1</v>
      </c>
      <c r="AX24" s="17">
        <v>80</v>
      </c>
      <c r="AY24" s="17">
        <v>4</v>
      </c>
      <c r="AZ24" s="16" t="s">
        <v>113</v>
      </c>
      <c r="BA24" s="16" t="s">
        <v>22</v>
      </c>
      <c r="BB24" s="17" t="s">
        <v>165</v>
      </c>
      <c r="BC24" s="17"/>
      <c r="BD24" s="38"/>
      <c r="BE24" s="38"/>
      <c r="BF24" s="38"/>
      <c r="BG24" s="38"/>
      <c r="BH24" s="38"/>
      <c r="BI24" s="9"/>
      <c r="BJ24" s="38"/>
      <c r="BK24" s="9"/>
      <c r="BL24" s="38"/>
      <c r="BM24" s="9"/>
      <c r="BN24" s="38"/>
      <c r="BO24" s="38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</row>
    <row r="25" spans="1:80" s="1" customFormat="1" x14ac:dyDescent="0.25">
      <c r="A25" s="2">
        <v>35</v>
      </c>
      <c r="B25" s="5">
        <v>1</v>
      </c>
      <c r="C25" s="5">
        <v>1</v>
      </c>
      <c r="D25" s="7" t="s">
        <v>22</v>
      </c>
      <c r="E25" s="17" t="s">
        <v>98</v>
      </c>
      <c r="F25" s="17">
        <v>51</v>
      </c>
      <c r="G25" s="8" t="s">
        <v>101</v>
      </c>
      <c r="H25" s="17" t="s">
        <v>163</v>
      </c>
      <c r="I25" s="17" t="s">
        <v>105</v>
      </c>
      <c r="J25" s="17" t="s">
        <v>109</v>
      </c>
      <c r="K25" s="17" t="s">
        <v>22</v>
      </c>
      <c r="L25" s="17" t="s">
        <v>22</v>
      </c>
      <c r="M25" s="17">
        <v>3</v>
      </c>
      <c r="N25" s="17">
        <v>116</v>
      </c>
      <c r="O25" s="17">
        <v>25</v>
      </c>
      <c r="P25" s="17" t="s">
        <v>22</v>
      </c>
      <c r="Q25" s="17"/>
      <c r="R25" s="17" t="s">
        <v>22</v>
      </c>
      <c r="S25" s="17"/>
      <c r="T25" s="17">
        <v>1</v>
      </c>
      <c r="U25" s="17" t="s">
        <v>113</v>
      </c>
      <c r="V25" s="14">
        <v>2</v>
      </c>
      <c r="W25" s="16" t="s">
        <v>119</v>
      </c>
      <c r="X25" s="17" t="s">
        <v>22</v>
      </c>
      <c r="Y25">
        <v>16</v>
      </c>
      <c r="Z25">
        <v>4</v>
      </c>
      <c r="AA25" s="19">
        <v>25</v>
      </c>
      <c r="AB25">
        <v>1</v>
      </c>
      <c r="AC25" s="19">
        <v>4.7281250000000004</v>
      </c>
      <c r="AD25">
        <v>2</v>
      </c>
      <c r="AE25">
        <v>2</v>
      </c>
      <c r="AF25" s="19">
        <f t="shared" si="0"/>
        <v>100</v>
      </c>
      <c r="AG25">
        <v>0</v>
      </c>
      <c r="AH25" s="19">
        <v>4.3416666666666668</v>
      </c>
      <c r="AI25">
        <f t="shared" si="1"/>
        <v>14</v>
      </c>
      <c r="AJ25">
        <v>2</v>
      </c>
      <c r="AK25" s="19">
        <v>14.285714285714285</v>
      </c>
      <c r="AL25">
        <f t="shared" si="2"/>
        <v>1</v>
      </c>
      <c r="AM25" s="19">
        <v>4.7833333333333332</v>
      </c>
      <c r="AN25" s="13" t="s">
        <v>22</v>
      </c>
      <c r="AO25" s="13"/>
      <c r="AP25" s="13" t="s">
        <v>121</v>
      </c>
      <c r="AQ25" s="17"/>
      <c r="AR25" s="17" t="s">
        <v>123</v>
      </c>
      <c r="AS25" s="17">
        <v>0</v>
      </c>
      <c r="AT25" s="17" t="s">
        <v>22</v>
      </c>
      <c r="AU25" s="17" t="s">
        <v>22</v>
      </c>
      <c r="AV25" s="17">
        <v>0</v>
      </c>
      <c r="AW25" s="17">
        <v>2</v>
      </c>
      <c r="AX25" s="17">
        <v>100</v>
      </c>
      <c r="AY25" s="17">
        <v>3</v>
      </c>
      <c r="AZ25" s="16" t="s">
        <v>113</v>
      </c>
      <c r="BA25" s="16" t="s">
        <v>22</v>
      </c>
      <c r="BB25" s="17"/>
      <c r="BC25" s="17"/>
      <c r="BD25" s="38" t="s">
        <v>70</v>
      </c>
      <c r="BE25" s="38" t="s">
        <v>72</v>
      </c>
      <c r="BF25" s="38" t="s">
        <v>71</v>
      </c>
      <c r="BG25" s="38" t="s">
        <v>76</v>
      </c>
      <c r="BH25" s="38" t="s">
        <v>85</v>
      </c>
      <c r="BI25" s="38" t="s">
        <v>173</v>
      </c>
      <c r="BJ25" s="38"/>
      <c r="BK25" s="9"/>
      <c r="BL25" s="38"/>
      <c r="BM25" s="9"/>
      <c r="BN25" s="38"/>
      <c r="BO25" s="38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</row>
    <row r="26" spans="1:80" s="1" customFormat="1" x14ac:dyDescent="0.25">
      <c r="A26" s="2">
        <v>36</v>
      </c>
      <c r="B26" s="5">
        <v>4</v>
      </c>
      <c r="C26" s="5">
        <v>4</v>
      </c>
      <c r="D26" s="7" t="s">
        <v>22</v>
      </c>
      <c r="E26" s="17" t="s">
        <v>99</v>
      </c>
      <c r="F26" s="17">
        <v>54</v>
      </c>
      <c r="G26" s="17" t="s">
        <v>102</v>
      </c>
      <c r="H26" s="17" t="s">
        <v>43</v>
      </c>
      <c r="I26" s="17" t="s">
        <v>104</v>
      </c>
      <c r="J26" s="16" t="s">
        <v>110</v>
      </c>
      <c r="K26" s="17" t="s">
        <v>22</v>
      </c>
      <c r="L26" s="17" t="s">
        <v>22</v>
      </c>
      <c r="M26" s="17">
        <v>15</v>
      </c>
      <c r="N26" s="17">
        <v>65</v>
      </c>
      <c r="O26" s="17">
        <v>44</v>
      </c>
      <c r="P26" s="17" t="s">
        <v>22</v>
      </c>
      <c r="Q26" s="17"/>
      <c r="R26" s="16" t="s">
        <v>58</v>
      </c>
      <c r="S26" s="17" t="s">
        <v>145</v>
      </c>
      <c r="T26" s="17">
        <v>6</v>
      </c>
      <c r="U26" s="17" t="s">
        <v>114</v>
      </c>
      <c r="V26" s="14">
        <v>4</v>
      </c>
      <c r="W26" s="17" t="s">
        <v>118</v>
      </c>
      <c r="X26" s="17" t="s">
        <v>22</v>
      </c>
      <c r="Y26">
        <v>4</v>
      </c>
      <c r="Z26">
        <v>4</v>
      </c>
      <c r="AA26" s="19">
        <v>100</v>
      </c>
      <c r="AB26">
        <v>0</v>
      </c>
      <c r="AC26" s="19">
        <v>24.529166666666665</v>
      </c>
      <c r="AD26">
        <v>1</v>
      </c>
      <c r="AE26">
        <v>1</v>
      </c>
      <c r="AF26" s="19">
        <f t="shared" si="0"/>
        <v>100</v>
      </c>
      <c r="AG26">
        <v>0</v>
      </c>
      <c r="AH26" s="19">
        <v>28.7</v>
      </c>
      <c r="AI26">
        <f t="shared" si="1"/>
        <v>3</v>
      </c>
      <c r="AJ26">
        <v>3</v>
      </c>
      <c r="AK26" s="19">
        <v>100</v>
      </c>
      <c r="AL26">
        <f t="shared" si="2"/>
        <v>0</v>
      </c>
      <c r="AM26" s="19">
        <v>23.138888888888886</v>
      </c>
      <c r="AN26" s="10" t="s">
        <v>58</v>
      </c>
      <c r="AO26" s="10" t="s">
        <v>21</v>
      </c>
      <c r="AP26" s="13" t="s">
        <v>170</v>
      </c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6" t="s">
        <v>22</v>
      </c>
      <c r="BB26" s="17"/>
      <c r="BC26" s="17"/>
      <c r="BD26" s="38" t="s">
        <v>70</v>
      </c>
      <c r="BE26" s="38" t="s">
        <v>72</v>
      </c>
      <c r="BF26" s="38" t="s">
        <v>71</v>
      </c>
      <c r="BG26" s="38" t="s">
        <v>75</v>
      </c>
      <c r="BH26" s="38" t="s">
        <v>85</v>
      </c>
      <c r="BI26" s="38" t="s">
        <v>173</v>
      </c>
      <c r="BJ26" s="38"/>
      <c r="BK26" s="9"/>
      <c r="BL26" s="38"/>
      <c r="BM26" s="9"/>
      <c r="BN26" s="38"/>
      <c r="BO26" s="38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</row>
    <row r="27" spans="1:80" s="1" customFormat="1" x14ac:dyDescent="0.25">
      <c r="A27" s="2">
        <v>37</v>
      </c>
      <c r="B27" s="5">
        <v>3</v>
      </c>
      <c r="C27" s="5">
        <v>4</v>
      </c>
      <c r="D27" s="7" t="s">
        <v>22</v>
      </c>
      <c r="E27" s="17" t="s">
        <v>98</v>
      </c>
      <c r="F27" s="17">
        <v>44</v>
      </c>
      <c r="G27" s="8" t="s">
        <v>101</v>
      </c>
      <c r="H27" s="1" t="s">
        <v>27</v>
      </c>
      <c r="I27" s="17" t="s">
        <v>105</v>
      </c>
      <c r="J27" s="16" t="s">
        <v>110</v>
      </c>
      <c r="K27" s="17" t="s">
        <v>22</v>
      </c>
      <c r="L27" s="17" t="s">
        <v>22</v>
      </c>
      <c r="M27" s="1">
        <v>4</v>
      </c>
      <c r="N27" s="1">
        <v>109</v>
      </c>
      <c r="O27" s="1">
        <v>44</v>
      </c>
      <c r="P27" s="17" t="s">
        <v>58</v>
      </c>
      <c r="Q27" s="1" t="s">
        <v>149</v>
      </c>
      <c r="R27" s="17"/>
      <c r="V27" s="14">
        <v>10</v>
      </c>
      <c r="W27" s="16" t="s">
        <v>119</v>
      </c>
      <c r="X27" s="17" t="s">
        <v>22</v>
      </c>
      <c r="Y27">
        <v>38</v>
      </c>
      <c r="Z27">
        <v>17</v>
      </c>
      <c r="AA27" s="19">
        <v>44.736842105263158</v>
      </c>
      <c r="AB27">
        <v>6</v>
      </c>
      <c r="AC27" s="19">
        <v>23.390789473684208</v>
      </c>
      <c r="AD27">
        <v>8</v>
      </c>
      <c r="AE27">
        <v>4</v>
      </c>
      <c r="AF27" s="19">
        <f t="shared" si="0"/>
        <v>50</v>
      </c>
      <c r="AG27">
        <v>1</v>
      </c>
      <c r="AH27" s="19">
        <v>16.397916666666667</v>
      </c>
      <c r="AI27">
        <f t="shared" si="1"/>
        <v>30</v>
      </c>
      <c r="AJ27">
        <v>13</v>
      </c>
      <c r="AK27" s="19">
        <v>43.333333333333336</v>
      </c>
      <c r="AL27">
        <f t="shared" si="2"/>
        <v>5</v>
      </c>
      <c r="AM27" s="19">
        <v>25.255555555555556</v>
      </c>
      <c r="AN27" s="13" t="s">
        <v>22</v>
      </c>
      <c r="AO27" s="13"/>
      <c r="AP27" s="13" t="s">
        <v>121</v>
      </c>
      <c r="AQ27" s="17"/>
      <c r="AR27" s="1" t="s">
        <v>123</v>
      </c>
      <c r="AS27" s="1">
        <v>1</v>
      </c>
      <c r="AT27" s="1" t="s">
        <v>22</v>
      </c>
      <c r="AU27" s="1" t="s">
        <v>22</v>
      </c>
      <c r="AV27" s="1">
        <v>1</v>
      </c>
      <c r="AW27" s="1">
        <v>2</v>
      </c>
      <c r="AX27" s="1">
        <v>100</v>
      </c>
      <c r="AY27" s="1">
        <v>12</v>
      </c>
      <c r="AZ27" s="17" t="s">
        <v>115</v>
      </c>
      <c r="BA27" s="16" t="s">
        <v>22</v>
      </c>
      <c r="BD27" s="38" t="s">
        <v>70</v>
      </c>
      <c r="BE27" s="38" t="s">
        <v>72</v>
      </c>
      <c r="BF27" s="38" t="s">
        <v>85</v>
      </c>
      <c r="BG27" s="38" t="s">
        <v>173</v>
      </c>
      <c r="BH27" s="38"/>
      <c r="BI27" s="9"/>
      <c r="BJ27" s="38"/>
      <c r="BK27" s="9"/>
      <c r="BL27" s="38"/>
      <c r="BM27" s="9"/>
      <c r="BN27" s="38"/>
      <c r="BO27" s="38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</row>
    <row r="28" spans="1:80" s="1" customFormat="1" x14ac:dyDescent="0.25">
      <c r="A28" s="2">
        <v>38</v>
      </c>
      <c r="B28" s="5">
        <v>6</v>
      </c>
      <c r="C28" s="5">
        <v>6</v>
      </c>
      <c r="D28" s="7" t="s">
        <v>22</v>
      </c>
      <c r="E28" s="17" t="s">
        <v>99</v>
      </c>
      <c r="F28" s="17">
        <v>84</v>
      </c>
      <c r="G28" s="8" t="s">
        <v>101</v>
      </c>
      <c r="H28" s="1" t="s">
        <v>60</v>
      </c>
      <c r="I28" s="17" t="s">
        <v>107</v>
      </c>
      <c r="J28" s="17" t="s">
        <v>109</v>
      </c>
      <c r="K28" s="17" t="s">
        <v>58</v>
      </c>
      <c r="L28" s="1" t="s">
        <v>22</v>
      </c>
      <c r="M28" s="1" t="s">
        <v>25</v>
      </c>
      <c r="N28" s="1">
        <v>48</v>
      </c>
      <c r="O28" s="1">
        <v>57</v>
      </c>
      <c r="P28" s="17" t="s">
        <v>58</v>
      </c>
      <c r="Q28" s="1" t="s">
        <v>150</v>
      </c>
      <c r="R28" s="17"/>
      <c r="V28" s="14">
        <v>8</v>
      </c>
      <c r="W28" s="17" t="s">
        <v>118</v>
      </c>
      <c r="X28" s="17" t="s">
        <v>58</v>
      </c>
      <c r="Y28">
        <v>3</v>
      </c>
      <c r="Z28">
        <v>1</v>
      </c>
      <c r="AA28" s="19">
        <v>33.333333333333329</v>
      </c>
      <c r="AB28">
        <v>0</v>
      </c>
      <c r="AC28" s="19">
        <v>3.3222222222222224</v>
      </c>
      <c r="AD28">
        <v>3</v>
      </c>
      <c r="AE28">
        <v>1</v>
      </c>
      <c r="AF28" s="19">
        <f t="shared" si="0"/>
        <v>33.333333333333329</v>
      </c>
      <c r="AG28">
        <v>0</v>
      </c>
      <c r="AH28" s="19">
        <v>3.3222222222222224</v>
      </c>
      <c r="AI28"/>
      <c r="AJ28"/>
      <c r="AK28" s="19"/>
      <c r="AL28"/>
      <c r="AM28" s="19"/>
      <c r="AN28" s="13" t="s">
        <v>22</v>
      </c>
      <c r="AO28" s="13"/>
      <c r="AP28" s="13" t="s">
        <v>122</v>
      </c>
      <c r="AQ28" s="17" t="s">
        <v>21</v>
      </c>
      <c r="AR28" s="17" t="s">
        <v>123</v>
      </c>
      <c r="AS28" s="17">
        <v>6</v>
      </c>
      <c r="AT28" s="17" t="s">
        <v>22</v>
      </c>
      <c r="AU28" s="17" t="s">
        <v>22</v>
      </c>
      <c r="AW28" s="1">
        <v>3</v>
      </c>
      <c r="AX28" s="1">
        <v>95</v>
      </c>
      <c r="AY28" s="1">
        <v>3</v>
      </c>
      <c r="AZ28" s="16" t="s">
        <v>113</v>
      </c>
      <c r="BA28" s="17" t="s">
        <v>58</v>
      </c>
      <c r="BD28" s="38" t="s">
        <v>85</v>
      </c>
      <c r="BE28" s="38" t="s">
        <v>173</v>
      </c>
      <c r="BF28" s="38"/>
      <c r="BG28" s="38"/>
      <c r="BH28" s="38"/>
      <c r="BI28" s="9"/>
      <c r="BJ28" s="38"/>
      <c r="BK28" s="9"/>
      <c r="BL28" s="38"/>
      <c r="BM28" s="9"/>
      <c r="BN28" s="38"/>
      <c r="BO28" s="38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</row>
    <row r="29" spans="1:80" s="1" customFormat="1" ht="16.5" customHeight="1" x14ac:dyDescent="0.25">
      <c r="A29" s="2">
        <v>39</v>
      </c>
      <c r="B29" s="5">
        <v>3</v>
      </c>
      <c r="C29" s="5">
        <v>3</v>
      </c>
      <c r="D29" s="7" t="s">
        <v>22</v>
      </c>
      <c r="E29" s="17" t="s">
        <v>99</v>
      </c>
      <c r="F29" s="17">
        <v>70</v>
      </c>
      <c r="G29" s="17" t="s">
        <v>102</v>
      </c>
      <c r="H29" s="17" t="s">
        <v>57</v>
      </c>
      <c r="I29" s="17" t="s">
        <v>103</v>
      </c>
      <c r="J29" s="17" t="s">
        <v>108</v>
      </c>
      <c r="K29" s="17" t="s">
        <v>58</v>
      </c>
      <c r="L29" s="17" t="s">
        <v>22</v>
      </c>
      <c r="M29" s="17">
        <v>8</v>
      </c>
      <c r="N29" s="17">
        <v>72</v>
      </c>
      <c r="O29" s="17">
        <v>45</v>
      </c>
      <c r="P29" s="17" t="s">
        <v>22</v>
      </c>
      <c r="Q29" s="17"/>
      <c r="R29" s="16" t="s">
        <v>58</v>
      </c>
      <c r="S29" s="1" t="s">
        <v>44</v>
      </c>
      <c r="T29" s="17">
        <v>9</v>
      </c>
      <c r="U29" s="17" t="s">
        <v>114</v>
      </c>
      <c r="V29" s="14">
        <v>16</v>
      </c>
      <c r="W29" s="17" t="s">
        <v>118</v>
      </c>
      <c r="X29" s="17" t="s">
        <v>58</v>
      </c>
      <c r="Y29">
        <v>13</v>
      </c>
      <c r="Z29">
        <v>2</v>
      </c>
      <c r="AA29" s="19">
        <v>15.384615384615385</v>
      </c>
      <c r="AB29">
        <v>0</v>
      </c>
      <c r="AC29" s="19">
        <v>3.3538461538461539</v>
      </c>
      <c r="AD29">
        <v>13</v>
      </c>
      <c r="AE29">
        <v>2</v>
      </c>
      <c r="AF29" s="19">
        <f t="shared" si="0"/>
        <v>15.384615384615385</v>
      </c>
      <c r="AG29">
        <v>0</v>
      </c>
      <c r="AH29" s="19">
        <v>3.3538461538461539</v>
      </c>
      <c r="AI29"/>
      <c r="AJ29"/>
      <c r="AK29" s="19"/>
      <c r="AL29"/>
      <c r="AM29" s="19"/>
      <c r="AN29" s="10" t="s">
        <v>58</v>
      </c>
      <c r="AO29" s="13" t="s">
        <v>39</v>
      </c>
      <c r="AP29" s="13" t="s">
        <v>170</v>
      </c>
      <c r="AQ29" s="17"/>
      <c r="AR29" s="13"/>
      <c r="AS29" s="13"/>
      <c r="AT29" s="13"/>
      <c r="AU29" s="13"/>
      <c r="AV29" s="17"/>
      <c r="AW29" s="17"/>
      <c r="AX29" s="17"/>
      <c r="AY29" s="17"/>
      <c r="AZ29" s="17"/>
      <c r="BA29" s="17" t="s">
        <v>22</v>
      </c>
      <c r="BB29" s="17"/>
      <c r="BC29" s="17" t="s">
        <v>147</v>
      </c>
      <c r="BD29" s="38" t="s">
        <v>71</v>
      </c>
      <c r="BE29" s="38" t="s">
        <v>74</v>
      </c>
      <c r="BF29" s="38" t="s">
        <v>71</v>
      </c>
      <c r="BG29" s="38" t="s">
        <v>82</v>
      </c>
      <c r="BH29" s="38"/>
      <c r="BI29" s="9"/>
      <c r="BJ29" s="38"/>
      <c r="BK29" s="9"/>
      <c r="BL29" s="38"/>
      <c r="BM29" s="9"/>
      <c r="BN29" s="38"/>
      <c r="BO29" s="38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</row>
    <row r="30" spans="1:80" s="1" customFormat="1" x14ac:dyDescent="0.25">
      <c r="A30" s="2">
        <v>40</v>
      </c>
      <c r="B30" s="5">
        <v>2</v>
      </c>
      <c r="C30" s="5">
        <v>2</v>
      </c>
      <c r="D30" s="7" t="s">
        <v>22</v>
      </c>
      <c r="E30" s="17" t="s">
        <v>98</v>
      </c>
      <c r="F30" s="17">
        <v>64</v>
      </c>
      <c r="G30" s="8" t="s">
        <v>101</v>
      </c>
      <c r="H30" s="1" t="s">
        <v>43</v>
      </c>
      <c r="I30" s="17" t="s">
        <v>106</v>
      </c>
      <c r="J30" s="17" t="s">
        <v>111</v>
      </c>
      <c r="K30" s="17" t="s">
        <v>58</v>
      </c>
      <c r="L30" s="17" t="s">
        <v>22</v>
      </c>
      <c r="M30" s="1" t="s">
        <v>25</v>
      </c>
      <c r="N30" s="1">
        <v>71</v>
      </c>
      <c r="O30" s="1">
        <v>37</v>
      </c>
      <c r="P30" s="17" t="s">
        <v>22</v>
      </c>
      <c r="R30" s="17" t="s">
        <v>22</v>
      </c>
      <c r="S30" s="1" t="s">
        <v>53</v>
      </c>
      <c r="T30" s="1">
        <v>3</v>
      </c>
      <c r="U30" s="1" t="s">
        <v>113</v>
      </c>
      <c r="V30" s="14">
        <v>9</v>
      </c>
      <c r="W30" s="17" t="s">
        <v>118</v>
      </c>
      <c r="X30" s="1" t="s">
        <v>22</v>
      </c>
      <c r="Y30">
        <v>8</v>
      </c>
      <c r="Z30">
        <v>3</v>
      </c>
      <c r="AA30" s="19">
        <v>37.5</v>
      </c>
      <c r="AB30">
        <v>0</v>
      </c>
      <c r="AC30" s="19">
        <v>5.35</v>
      </c>
      <c r="AD30">
        <v>8</v>
      </c>
      <c r="AE30">
        <v>3</v>
      </c>
      <c r="AF30" s="19">
        <f t="shared" si="0"/>
        <v>37.5</v>
      </c>
      <c r="AG30">
        <v>0</v>
      </c>
      <c r="AH30" s="19">
        <v>5.35</v>
      </c>
      <c r="AI30">
        <f>Y30-AD30</f>
        <v>0</v>
      </c>
      <c r="AJ30">
        <v>0</v>
      </c>
      <c r="AK30" s="19">
        <v>0</v>
      </c>
      <c r="AL30">
        <f>AB30-AG30</f>
        <v>0</v>
      </c>
      <c r="AM30" s="19">
        <v>0</v>
      </c>
      <c r="AN30" s="13" t="s">
        <v>22</v>
      </c>
      <c r="AO30" s="13"/>
      <c r="AP30" s="13" t="s">
        <v>122</v>
      </c>
      <c r="AQ30" s="17" t="s">
        <v>21</v>
      </c>
      <c r="AR30" s="1" t="s">
        <v>123</v>
      </c>
      <c r="AS30" s="1">
        <v>-7</v>
      </c>
      <c r="AT30" s="1" t="s">
        <v>22</v>
      </c>
      <c r="AU30" s="1" t="s">
        <v>22</v>
      </c>
      <c r="AW30" s="1">
        <v>2</v>
      </c>
      <c r="AX30" s="1">
        <v>90</v>
      </c>
      <c r="AY30" s="1">
        <v>7</v>
      </c>
      <c r="AZ30" s="18" t="s">
        <v>114</v>
      </c>
      <c r="BA30" s="17" t="s">
        <v>22</v>
      </c>
      <c r="BD30" s="38" t="s">
        <v>70</v>
      </c>
      <c r="BE30" s="38" t="s">
        <v>153</v>
      </c>
      <c r="BF30" s="38" t="s">
        <v>70</v>
      </c>
      <c r="BG30" s="38" t="s">
        <v>153</v>
      </c>
      <c r="BH30" s="38"/>
      <c r="BI30" s="9"/>
      <c r="BJ30" s="38"/>
      <c r="BK30" s="9"/>
      <c r="BL30" s="38"/>
      <c r="BM30" s="9"/>
      <c r="BN30" s="38"/>
      <c r="BO30" s="38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</row>
    <row r="31" spans="1:80" s="1" customFormat="1" x14ac:dyDescent="0.25">
      <c r="A31" s="2">
        <v>41</v>
      </c>
      <c r="B31" s="5">
        <v>8</v>
      </c>
      <c r="C31" s="5">
        <v>8</v>
      </c>
      <c r="D31" s="14" t="s">
        <v>58</v>
      </c>
      <c r="E31" s="17" t="s">
        <v>99</v>
      </c>
      <c r="F31" s="16">
        <v>59</v>
      </c>
      <c r="G31" s="8" t="s">
        <v>101</v>
      </c>
      <c r="H31" s="1" t="s">
        <v>57</v>
      </c>
      <c r="I31" s="17" t="s">
        <v>106</v>
      </c>
      <c r="J31" s="16" t="s">
        <v>110</v>
      </c>
      <c r="K31" s="17" t="s">
        <v>22</v>
      </c>
      <c r="L31" s="17" t="s">
        <v>22</v>
      </c>
      <c r="M31" s="16">
        <v>15</v>
      </c>
      <c r="N31" s="16">
        <v>47</v>
      </c>
      <c r="O31" s="16">
        <v>42</v>
      </c>
      <c r="P31" s="17" t="s">
        <v>22</v>
      </c>
      <c r="Q31" s="16"/>
      <c r="R31" s="16" t="s">
        <v>58</v>
      </c>
      <c r="S31" s="1" t="s">
        <v>146</v>
      </c>
      <c r="T31" s="16">
        <v>9</v>
      </c>
      <c r="U31" s="17" t="s">
        <v>114</v>
      </c>
      <c r="V31" s="6">
        <v>14</v>
      </c>
      <c r="W31" s="17" t="s">
        <v>118</v>
      </c>
      <c r="X31" s="17" t="s">
        <v>22</v>
      </c>
      <c r="Y31">
        <v>7</v>
      </c>
      <c r="Z31">
        <v>4</v>
      </c>
      <c r="AA31" s="19">
        <v>57.142857142857139</v>
      </c>
      <c r="AB31">
        <v>1</v>
      </c>
      <c r="AC31" s="19">
        <v>13.295238095238094</v>
      </c>
      <c r="AD31">
        <v>7</v>
      </c>
      <c r="AE31">
        <v>4</v>
      </c>
      <c r="AF31" s="19">
        <f t="shared" si="0"/>
        <v>57.142857142857139</v>
      </c>
      <c r="AG31">
        <v>1</v>
      </c>
      <c r="AH31" s="19">
        <v>13.295238095238094</v>
      </c>
      <c r="AI31">
        <f>Y31-AD31</f>
        <v>0</v>
      </c>
      <c r="AJ31">
        <v>0</v>
      </c>
      <c r="AK31" s="19">
        <v>0</v>
      </c>
      <c r="AL31">
        <f>AB31-AG31</f>
        <v>0</v>
      </c>
      <c r="AM31" s="19">
        <v>0</v>
      </c>
      <c r="AN31" s="13" t="s">
        <v>22</v>
      </c>
      <c r="AO31" s="13"/>
      <c r="AP31" s="13" t="s">
        <v>122</v>
      </c>
      <c r="AQ31" s="16" t="s">
        <v>21</v>
      </c>
      <c r="AR31" s="17" t="s">
        <v>123</v>
      </c>
      <c r="AS31" s="17">
        <v>-7</v>
      </c>
      <c r="AT31" s="17" t="s">
        <v>22</v>
      </c>
      <c r="AU31" s="17" t="s">
        <v>22</v>
      </c>
      <c r="AV31" s="16"/>
      <c r="AW31" s="1">
        <v>4</v>
      </c>
      <c r="AX31" s="1">
        <v>45</v>
      </c>
      <c r="AY31" s="1">
        <v>3</v>
      </c>
      <c r="AZ31" s="16" t="s">
        <v>113</v>
      </c>
      <c r="BA31" s="17" t="s">
        <v>22</v>
      </c>
      <c r="BB31" s="16"/>
      <c r="BC31" s="16"/>
      <c r="BD31" s="38" t="s">
        <v>70</v>
      </c>
      <c r="BE31" s="38" t="s">
        <v>153</v>
      </c>
      <c r="BF31" s="38" t="s">
        <v>71</v>
      </c>
      <c r="BG31" s="38" t="s">
        <v>86</v>
      </c>
      <c r="BH31" s="38"/>
      <c r="BI31" s="9"/>
      <c r="BJ31" s="38"/>
      <c r="BK31" s="9"/>
      <c r="BL31" s="38"/>
      <c r="BM31" s="9"/>
      <c r="BN31" s="38"/>
      <c r="BO31" s="38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</row>
    <row r="32" spans="1:80" x14ac:dyDescent="0.25">
      <c r="B32" s="16"/>
      <c r="C32" s="16"/>
      <c r="O32" s="16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</row>
    <row r="33" spans="2:39" x14ac:dyDescent="0.25">
      <c r="B33" s="16"/>
      <c r="C33" s="16"/>
      <c r="O33" s="16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</row>
    <row r="34" spans="2:39" x14ac:dyDescent="0.25">
      <c r="B34" s="16"/>
      <c r="C34" s="16"/>
      <c r="O34" s="1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</row>
  </sheetData>
  <sortState ref="A2:CI34">
    <sortCondition ref="A1"/>
  </sortState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2019-01-11T19:13:08Z</dcterms:modified>
</cp:coreProperties>
</file>